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bea\OneDrive\Documents\3. Locum Work\Lavant PC\Year end and AGAR\"/>
    </mc:Choice>
  </mc:AlternateContent>
  <xr:revisionPtr revIDLastSave="0" documentId="8_{CEB462FD-A723-4214-B988-A53FE07ED90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Sheet1!$A$1:$M$137</definedName>
    <definedName name="_xlnm.Print_Titles" localSheetId="0">Sheet1!$1:$1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8" i="1" l="1"/>
  <c r="F128" i="1"/>
  <c r="E128" i="1"/>
  <c r="G122" i="1"/>
  <c r="F122" i="1"/>
  <c r="E122" i="1"/>
  <c r="G115" i="1"/>
  <c r="F115" i="1"/>
  <c r="E115" i="1"/>
  <c r="G90" i="1"/>
  <c r="F90" i="1"/>
  <c r="E90" i="1"/>
  <c r="G60" i="1"/>
  <c r="G131" i="1" s="1"/>
  <c r="F60" i="1"/>
  <c r="F131" i="1" s="1"/>
  <c r="E60" i="1"/>
  <c r="G30" i="1"/>
  <c r="F30" i="1"/>
  <c r="E30" i="1"/>
  <c r="G16" i="1"/>
  <c r="F16" i="1"/>
  <c r="E16" i="1"/>
  <c r="E131" i="1" l="1"/>
  <c r="A22" i="1"/>
  <c r="A24" i="1"/>
  <c r="A26" i="1"/>
  <c r="A28" i="1"/>
  <c r="A20" i="1" l="1"/>
  <c r="A35" i="1" l="1"/>
  <c r="A36" i="1" s="1"/>
  <c r="A37" i="1" s="1"/>
  <c r="A38" i="1" s="1"/>
  <c r="A39" i="1" s="1"/>
  <c r="A40" i="1" s="1"/>
  <c r="A41" i="1" s="1"/>
  <c r="A42" i="1" s="1"/>
  <c r="A43" i="1" s="1"/>
</calcChain>
</file>

<file path=xl/sharedStrings.xml><?xml version="1.0" encoding="utf-8"?>
<sst xmlns="http://schemas.openxmlformats.org/spreadsheetml/2006/main" count="551" uniqueCount="201">
  <si>
    <t>Item no</t>
  </si>
  <si>
    <t>Date of acquisition</t>
  </si>
  <si>
    <t>Quantity</t>
  </si>
  <si>
    <t>Description of asset</t>
  </si>
  <si>
    <t>Cost/Proxy Cost</t>
  </si>
  <si>
    <t xml:space="preserve"> Insurance Value </t>
  </si>
  <si>
    <t>Replacement Value (New for old)</t>
  </si>
  <si>
    <t>Location</t>
  </si>
  <si>
    <t>Condition of Asset</t>
  </si>
  <si>
    <t>Useful life</t>
  </si>
  <si>
    <t>Custodian</t>
  </si>
  <si>
    <t>Date last physically vouched</t>
  </si>
  <si>
    <t>Owner of the Asset</t>
  </si>
  <si>
    <t>Land</t>
  </si>
  <si>
    <t>Recreation Ground incl Village Green / church gave the land to the parish(09/09/1924)</t>
  </si>
  <si>
    <t>Pook Lane</t>
  </si>
  <si>
    <t>Good</t>
  </si>
  <si>
    <t>LPC</t>
  </si>
  <si>
    <t>weekly</t>
  </si>
  <si>
    <t>Goodwood/LPC split 50%</t>
  </si>
  <si>
    <t>Memorial Hall Site</t>
  </si>
  <si>
    <t>Memorial Hall Car Park</t>
  </si>
  <si>
    <t>HUB Site</t>
  </si>
  <si>
    <t>WWII memorial site</t>
  </si>
  <si>
    <t>Allotments</t>
  </si>
  <si>
    <t>West Stoke Rd</t>
  </si>
  <si>
    <t>LVAA</t>
  </si>
  <si>
    <t>daily</t>
  </si>
  <si>
    <t>Play Ground</t>
  </si>
  <si>
    <t>Churchmead Close</t>
  </si>
  <si>
    <t>NEW 2022</t>
  </si>
  <si>
    <t>Lavant Sportsfield handed over by Sunley Developer</t>
  </si>
  <si>
    <t>TBA</t>
  </si>
  <si>
    <t>Property</t>
  </si>
  <si>
    <t>Memorial Hall Buildings - Managed by Charity</t>
  </si>
  <si>
    <t>Fair</t>
  </si>
  <si>
    <t>Volunteer Hub</t>
  </si>
  <si>
    <t>Excellent</t>
  </si>
  <si>
    <t>Volunteers</t>
  </si>
  <si>
    <t>WWII memorial stone</t>
  </si>
  <si>
    <t>?</t>
  </si>
  <si>
    <t>Grade 11 listed Telephone Box.Cast Iron</t>
  </si>
  <si>
    <t>Total</t>
  </si>
  <si>
    <t>Lavant Volunteers Tools</t>
  </si>
  <si>
    <t>Iseki Tractor Model 3265+ 54"Grass cutting Deck &amp; weights - now covered under motor insurance</t>
  </si>
  <si>
    <t>HUB/Pook Lane</t>
  </si>
  <si>
    <t>20/25</t>
  </si>
  <si>
    <t>Weekly</t>
  </si>
  <si>
    <t>Gang rollers</t>
  </si>
  <si>
    <t>Poor</t>
  </si>
  <si>
    <t>Grass collector</t>
  </si>
  <si>
    <t>10 years</t>
  </si>
  <si>
    <t>Aerator</t>
  </si>
  <si>
    <t>AL-KO petrol Lawnmower 5250 HWS Easy Mow Art 119230</t>
  </si>
  <si>
    <t>15 years</t>
  </si>
  <si>
    <t>Stihl  FC70RC-E Strimmer</t>
  </si>
  <si>
    <t>5 years</t>
  </si>
  <si>
    <t>Stihl HS45 hedge cutter</t>
  </si>
  <si>
    <t>Stihl Blower</t>
  </si>
  <si>
    <t>Bulldog forks / Spades / Clippers / Shears</t>
  </si>
  <si>
    <t>20 years</t>
  </si>
  <si>
    <t>generator</t>
  </si>
  <si>
    <t>new</t>
  </si>
  <si>
    <t>volunteers</t>
  </si>
  <si>
    <t>`</t>
  </si>
  <si>
    <t>Plough- Delels Single Furrow</t>
  </si>
  <si>
    <t>Lavant Playground</t>
  </si>
  <si>
    <t>Adventure trail REMOIVED 2022</t>
  </si>
  <si>
    <t>St Mary's Close</t>
  </si>
  <si>
    <t>Climbing Frame refurbished chains ;Climbing net,Rope ladder</t>
  </si>
  <si>
    <t>Multi play toddler bank/surface REMOVED 2022</t>
  </si>
  <si>
    <t>Basket Ball goal</t>
  </si>
  <si>
    <t>Cable runway REMOVED 2022</t>
  </si>
  <si>
    <t>Embankment slide</t>
  </si>
  <si>
    <t>Spring car</t>
  </si>
  <si>
    <t>Spinner bowl</t>
  </si>
  <si>
    <t>1 Bay 2 seat cradle</t>
  </si>
  <si>
    <t>Replace</t>
  </si>
  <si>
    <t>Basket Swing type 1/surface - REMOVED</t>
  </si>
  <si>
    <t>Junior swings</t>
  </si>
  <si>
    <t>New (2019)</t>
  </si>
  <si>
    <t>Wheelchair Accesible Roundabout</t>
  </si>
  <si>
    <t>Aerial Runway</t>
  </si>
  <si>
    <t>Start ramp</t>
  </si>
  <si>
    <t>Drop Rope Traverse</t>
  </si>
  <si>
    <t>Rope Weave</t>
  </si>
  <si>
    <t>3mtr Balance Beam</t>
  </si>
  <si>
    <t>Log Crossing</t>
  </si>
  <si>
    <t>Wobble Bridge</t>
  </si>
  <si>
    <t>Parrell Bridge</t>
  </si>
  <si>
    <t>Stepper Logs</t>
  </si>
  <si>
    <t>Play Panel noughts &amp; crosses</t>
  </si>
  <si>
    <t>Safamulch Playground Flooring</t>
  </si>
  <si>
    <t>Safamulch Playground Flooring - Toddler Area 2m x 40mm</t>
  </si>
  <si>
    <t>Toddler Disabled Swing</t>
  </si>
  <si>
    <t>Nest Swing</t>
  </si>
  <si>
    <t>Street furniture</t>
  </si>
  <si>
    <t>Timber bus shelters  - Football field</t>
  </si>
  <si>
    <t>A286</t>
  </si>
  <si>
    <t>5 years Max</t>
  </si>
  <si>
    <t>Monthly</t>
  </si>
  <si>
    <t>Timber bus shelters - Earl of March replaced through insurance</t>
  </si>
  <si>
    <t>Larger timber bus shelter - St Nics( Eastside)</t>
  </si>
  <si>
    <t>Queensbury Winchester 2 bay shelter +two ends +half front, steel bench - St Nics Junct A286</t>
  </si>
  <si>
    <t xml:space="preserve">5 years </t>
  </si>
  <si>
    <t>2006/7</t>
  </si>
  <si>
    <t>Queensbury Winchester 2 bay shelter + two ends and steel bench - Eastmead</t>
  </si>
  <si>
    <t>Queensbury Winchester 2 bay shelter + one end and steel bench - Eastmead</t>
  </si>
  <si>
    <t>New wooden bus shelter - Oldwick Meadows</t>
  </si>
  <si>
    <t>Opp Football Field</t>
  </si>
  <si>
    <t>Lamp post - outside St Nics</t>
  </si>
  <si>
    <t>St Nics</t>
  </si>
  <si>
    <t>Wyborne Litter bins on Recreation Ground</t>
  </si>
  <si>
    <t>Recreation Ground</t>
  </si>
  <si>
    <t xml:space="preserve">Dog Waste Bin </t>
  </si>
  <si>
    <t>1year</t>
  </si>
  <si>
    <r>
      <t>Litter bin -</t>
    </r>
    <r>
      <rPr>
        <sz val="11"/>
        <color rgb="FFFF0000"/>
        <rFont val="Palatino Linotype"/>
        <family val="1"/>
      </rPr>
      <t xml:space="preserve"> REMOVE</t>
    </r>
  </si>
  <si>
    <t>Football Field</t>
  </si>
  <si>
    <t>Bi Weekly</t>
  </si>
  <si>
    <t>Oak Bench seats - Village Green</t>
  </si>
  <si>
    <t>Playground</t>
  </si>
  <si>
    <t>Green</t>
  </si>
  <si>
    <t>Memorial Benches gifted to the parish -Village Green</t>
  </si>
  <si>
    <t>Oak seat - Village Green</t>
  </si>
  <si>
    <t>Pond</t>
  </si>
  <si>
    <t>7 years</t>
  </si>
  <si>
    <t>Memorial Seat gifted - Village Green</t>
  </si>
  <si>
    <t>Pond area</t>
  </si>
  <si>
    <t>Pound</t>
  </si>
  <si>
    <t>LMH</t>
  </si>
  <si>
    <t>2year</t>
  </si>
  <si>
    <t>Mem Hall</t>
  </si>
  <si>
    <t>Convex Mirror and pole A286 junct Sheepwash</t>
  </si>
  <si>
    <t xml:space="preserve">Excellent </t>
  </si>
  <si>
    <t>Road Salt Bins</t>
  </si>
  <si>
    <t>LMH, St Mary's, Allot., S'field Close, N'side &amp; Lavant Down Road</t>
  </si>
  <si>
    <t>21 years</t>
  </si>
  <si>
    <t>See (#) below</t>
  </si>
  <si>
    <t xml:space="preserve">Benches </t>
  </si>
  <si>
    <t xml:space="preserve">Litter Bins                     </t>
  </si>
  <si>
    <t xml:space="preserve">Picnic table Village Green                </t>
  </si>
  <si>
    <t xml:space="preserve">Picnic table Gifted                        </t>
  </si>
  <si>
    <t>Centurion Way</t>
  </si>
  <si>
    <t>Team Football Shelters</t>
  </si>
  <si>
    <t>New Sportsfield PookLane</t>
  </si>
  <si>
    <t>new2022</t>
  </si>
  <si>
    <t>LFC</t>
  </si>
  <si>
    <t>Youth Pod Goals</t>
  </si>
  <si>
    <t>Rope Crowd Barriers</t>
  </si>
  <si>
    <t>Football Goals on Wheels</t>
  </si>
  <si>
    <t>MARKING TUFFS FOOTBALL PITCH</t>
  </si>
  <si>
    <t>Gates and Fencing</t>
  </si>
  <si>
    <t xml:space="preserve">Post and chain fencing </t>
  </si>
  <si>
    <t>Post and Double rail fence</t>
  </si>
  <si>
    <t>2/3years</t>
  </si>
  <si>
    <t>Upright Posts donated 62 Pook Lane / 67 Sheepwash</t>
  </si>
  <si>
    <t>10years</t>
  </si>
  <si>
    <t>Kissing Gate</t>
  </si>
  <si>
    <t>Green/S'wash lane</t>
  </si>
  <si>
    <t>Dilapidated</t>
  </si>
  <si>
    <r>
      <t xml:space="preserve">12ft 6 Gate </t>
    </r>
    <r>
      <rPr>
        <sz val="11"/>
        <color rgb="FFFF0000"/>
        <rFont val="Palatino Linotype"/>
        <family val="1"/>
      </rPr>
      <t>REMOVED AT OLD FOOTBALL PITCH POOK LANE FIELD</t>
    </r>
  </si>
  <si>
    <t xml:space="preserve"> £                 -  </t>
  </si>
  <si>
    <t>East LMH</t>
  </si>
  <si>
    <t>5years</t>
  </si>
  <si>
    <t>Post for farm style gates</t>
  </si>
  <si>
    <t>HUB</t>
  </si>
  <si>
    <t xml:space="preserve"> 10ft by 3ft 10 'farm'  Gate - Village Green corner by HUB</t>
  </si>
  <si>
    <t>12ft by 3ft 10 'farm' Green Gate  - Entrance Village Green Left Memorial Hall</t>
  </si>
  <si>
    <t>Yellow gate - New Sportspitch</t>
  </si>
  <si>
    <t>Yellow Gate hinge post - New Sportspitch</t>
  </si>
  <si>
    <t>Yellow gate latch post - New Sportspitch</t>
  </si>
  <si>
    <t>Fencing toddler area</t>
  </si>
  <si>
    <t>New</t>
  </si>
  <si>
    <t>Pedestrian gate to toddler area</t>
  </si>
  <si>
    <t>Chain link fencing</t>
  </si>
  <si>
    <t>Post and rail fence</t>
  </si>
  <si>
    <t>Fencing to horse paddock</t>
  </si>
  <si>
    <t>Football Goals &amp; Nets</t>
  </si>
  <si>
    <t>Yearly</t>
  </si>
  <si>
    <t>Practise Goals 6ft3" x 4ft 4"</t>
  </si>
  <si>
    <t>New Sportsfield Metal Gates 4mtr x 46cm Gifted by Developer Sunley</t>
  </si>
  <si>
    <t>Pedestrian gate to New Sportsfield 4ft Gifted by Developer Sunley</t>
  </si>
  <si>
    <t>New Parish Noticeboards</t>
  </si>
  <si>
    <t xml:space="preserve">Gazebos 3 bay </t>
  </si>
  <si>
    <t>June</t>
  </si>
  <si>
    <t>Gazebo 4 bay</t>
  </si>
  <si>
    <t>5 /10 years</t>
  </si>
  <si>
    <t>July</t>
  </si>
  <si>
    <t>Speed indicator device (SID) obtained through Grant</t>
  </si>
  <si>
    <t>Speed indicator device (SID)(Purchase Shared by x5 parishes)</t>
  </si>
  <si>
    <t>5 Parishes</t>
  </si>
  <si>
    <t>Sept</t>
  </si>
  <si>
    <t>Various</t>
  </si>
  <si>
    <t>Office Equipment</t>
  </si>
  <si>
    <t>Memorial Hall Printer HP 6920</t>
  </si>
  <si>
    <t>Dump</t>
  </si>
  <si>
    <t>Office Printer HP 4100</t>
  </si>
  <si>
    <t>HP &amp; Software</t>
  </si>
  <si>
    <t>NEW</t>
  </si>
  <si>
    <t>Total Asset Register</t>
  </si>
  <si>
    <t>Memorial Seat gifted - playground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</si>
</sst>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164" formatCode="&quot;£&quot;#,##0.00"/>
    <numFmt numFmtId="165" formatCode="_-[$£-809]* #,##0.00_-;\-[$£-809]* #,##0.00_-;_-[$£-809]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sz val="12"/>
      <name val="Palatino Linotype"/>
      <family val="1"/>
    </font>
    <font>
      <sz val="10"/>
      <name val="Palatino Linotype"/>
      <family val="1"/>
    </font>
    <font>
      <sz val="10"/>
      <color theme="1"/>
      <name val="Palatino Linotype"/>
      <family val="1"/>
    </font>
    <font>
      <b/>
      <sz val="11"/>
      <color theme="1"/>
      <name val="Palatino Linotype"/>
      <family val="1"/>
    </font>
    <font>
      <i/>
      <sz val="11"/>
      <color rgb="FFFF0000"/>
      <name val="Palatino Linotype"/>
      <family val="1"/>
    </font>
    <font>
      <sz val="11"/>
      <color rgb="FFFF0000"/>
      <name val="Palatino Linotype"/>
      <family val="1"/>
    </font>
    <font>
      <b/>
      <i/>
      <sz val="11"/>
      <color rgb="FFFF0000"/>
      <name val="Palatino Linotype"/>
      <family val="1"/>
    </font>
    <font>
      <sz val="11"/>
      <name val="Palatino Linotype"/>
      <family val="1"/>
    </font>
    <font>
      <sz val="9"/>
      <color theme="1"/>
      <name val="Palatino Linotype"/>
      <family val="1"/>
    </font>
    <font>
      <sz val="12"/>
      <color theme="1"/>
      <name val="Palatino Linotype"/>
      <family val="1"/>
    </font>
    <font>
      <sz val="11"/>
      <color rgb="FF000000"/>
      <name val="Palatino Linotype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left" textRotation="90" wrapText="1"/>
    </xf>
    <xf numFmtId="0" fontId="4" fillId="2" borderId="1" xfId="0" applyFont="1" applyFill="1" applyBorder="1" applyAlignment="1">
      <alignment horizontal="left" textRotation="90" wrapText="1"/>
    </xf>
    <xf numFmtId="0" fontId="3" fillId="2" borderId="1" xfId="0" applyFont="1" applyFill="1" applyBorder="1" applyAlignment="1">
      <alignment horizontal="center" textRotation="90" wrapText="1"/>
    </xf>
    <xf numFmtId="0" fontId="3" fillId="2" borderId="1" xfId="0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left" textRotation="90" wrapText="1"/>
    </xf>
    <xf numFmtId="44" fontId="3" fillId="2" borderId="1" xfId="0" applyNumberFormat="1" applyFont="1" applyFill="1" applyBorder="1" applyAlignment="1">
      <alignment horizontal="left" textRotation="90" wrapText="1"/>
    </xf>
    <xf numFmtId="0" fontId="3" fillId="2" borderId="0" xfId="0" applyFont="1" applyFill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2" borderId="0" xfId="0" applyFont="1" applyFill="1" applyAlignment="1">
      <alignment horizontal="left"/>
    </xf>
    <xf numFmtId="14" fontId="5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44" fontId="2" fillId="0" borderId="0" xfId="2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2" borderId="0" xfId="0" applyFont="1" applyFill="1" applyAlignment="1">
      <alignment horizontal="left"/>
    </xf>
    <xf numFmtId="44" fontId="9" fillId="2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14" fontId="5" fillId="0" borderId="0" xfId="0" quotePrefix="1" applyNumberFormat="1" applyFont="1" applyAlignment="1">
      <alignment horizontal="left"/>
    </xf>
    <xf numFmtId="44" fontId="2" fillId="3" borderId="0" xfId="2" applyFont="1" applyFill="1" applyAlignment="1">
      <alignment horizontal="left"/>
    </xf>
    <xf numFmtId="44" fontId="9" fillId="2" borderId="2" xfId="2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44" fontId="6" fillId="0" borderId="0" xfId="2" applyFont="1" applyAlignment="1">
      <alignment horizontal="left"/>
    </xf>
    <xf numFmtId="44" fontId="9" fillId="2" borderId="2" xfId="0" applyNumberFormat="1" applyFont="1" applyFill="1" applyBorder="1" applyAlignment="1">
      <alignment horizontal="left"/>
    </xf>
    <xf numFmtId="0" fontId="5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9" fillId="3" borderId="0" xfId="0" applyFont="1" applyFill="1" applyAlignment="1">
      <alignment horizontal="left"/>
    </xf>
    <xf numFmtId="44" fontId="9" fillId="3" borderId="0" xfId="0" applyNumberFormat="1" applyFont="1" applyFill="1" applyAlignment="1">
      <alignment horizontal="left"/>
    </xf>
    <xf numFmtId="0" fontId="2" fillId="3" borderId="0" xfId="0" applyFont="1" applyFill="1"/>
    <xf numFmtId="44" fontId="2" fillId="0" borderId="0" xfId="0" applyNumberFormat="1" applyFont="1" applyAlignment="1">
      <alignment horizontal="left"/>
    </xf>
    <xf numFmtId="44" fontId="9" fillId="2" borderId="3" xfId="2" applyFont="1" applyFill="1" applyBorder="1" applyAlignment="1">
      <alignment horizontal="left"/>
    </xf>
    <xf numFmtId="9" fontId="2" fillId="0" borderId="0" xfId="1" applyFont="1" applyAlignment="1">
      <alignment horizontal="center"/>
    </xf>
    <xf numFmtId="44" fontId="7" fillId="2" borderId="2" xfId="2" applyFont="1" applyFill="1" applyBorder="1" applyAlignment="1">
      <alignment horizontal="left"/>
    </xf>
    <xf numFmtId="0" fontId="5" fillId="0" borderId="0" xfId="0" applyFont="1"/>
    <xf numFmtId="0" fontId="7" fillId="2" borderId="0" xfId="0" applyFont="1" applyFill="1"/>
    <xf numFmtId="44" fontId="7" fillId="2" borderId="2" xfId="0" applyNumberFormat="1" applyFont="1" applyFill="1" applyBorder="1" applyAlignment="1">
      <alignment horizontal="left"/>
    </xf>
    <xf numFmtId="44" fontId="2" fillId="3" borderId="0" xfId="0" applyNumberFormat="1" applyFont="1" applyFill="1" applyAlignment="1">
      <alignment horizontal="left"/>
    </xf>
    <xf numFmtId="0" fontId="10" fillId="0" borderId="0" xfId="0" applyFont="1" applyAlignment="1">
      <alignment horizontal="left"/>
    </xf>
    <xf numFmtId="44" fontId="10" fillId="3" borderId="0" xfId="2" applyFont="1" applyFill="1" applyAlignment="1">
      <alignment horizontal="left"/>
    </xf>
    <xf numFmtId="44" fontId="10" fillId="0" borderId="0" xfId="2" applyFont="1" applyAlignment="1">
      <alignment horizontal="left"/>
    </xf>
    <xf numFmtId="0" fontId="10" fillId="0" borderId="0" xfId="0" applyFont="1"/>
    <xf numFmtId="0" fontId="4" fillId="0" borderId="0" xfId="0" applyFont="1" applyAlignment="1">
      <alignment horizontal="left"/>
    </xf>
    <xf numFmtId="0" fontId="4" fillId="4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2" fillId="3" borderId="4" xfId="0" applyFont="1" applyFill="1" applyBorder="1" applyAlignment="1">
      <alignment horizontal="left"/>
    </xf>
    <xf numFmtId="44" fontId="2" fillId="0" borderId="0" xfId="2" applyFont="1" applyFill="1" applyAlignment="1">
      <alignment horizontal="left"/>
    </xf>
    <xf numFmtId="44" fontId="10" fillId="0" borderId="0" xfId="2" applyFont="1" applyFill="1" applyAlignment="1">
      <alignment horizontal="left"/>
    </xf>
    <xf numFmtId="164" fontId="2" fillId="0" borderId="0" xfId="0" applyNumberFormat="1" applyFont="1" applyAlignment="1">
      <alignment horizontal="right"/>
    </xf>
    <xf numFmtId="164" fontId="10" fillId="0" borderId="0" xfId="0" applyNumberFormat="1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6" borderId="0" xfId="0" applyFont="1" applyFill="1" applyAlignment="1">
      <alignment horizontal="left"/>
    </xf>
    <xf numFmtId="0" fontId="5" fillId="6" borderId="0" xfId="0" applyFont="1" applyFill="1" applyAlignment="1">
      <alignment horizontal="left"/>
    </xf>
    <xf numFmtId="0" fontId="2" fillId="6" borderId="0" xfId="0" applyFont="1" applyFill="1" applyAlignment="1">
      <alignment horizontal="center"/>
    </xf>
    <xf numFmtId="44" fontId="2" fillId="6" borderId="0" xfId="2" applyFont="1" applyFill="1" applyAlignment="1">
      <alignment horizontal="left"/>
    </xf>
    <xf numFmtId="0" fontId="2" fillId="6" borderId="0" xfId="0" applyFont="1" applyFill="1"/>
    <xf numFmtId="0" fontId="13" fillId="0" borderId="0" xfId="0" applyFont="1" applyAlignment="1">
      <alignment horizontal="left"/>
    </xf>
    <xf numFmtId="165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4" fontId="2" fillId="5" borderId="0" xfId="2" applyFont="1" applyFill="1" applyAlignment="1">
      <alignment horizontal="left"/>
    </xf>
    <xf numFmtId="44" fontId="2" fillId="5" borderId="0" xfId="2" applyFont="1" applyFill="1" applyAlignment="1">
      <alignment horizontal="right"/>
    </xf>
    <xf numFmtId="0" fontId="2" fillId="5" borderId="0" xfId="0" applyFont="1" applyFill="1" applyAlignment="1">
      <alignment horizontal="left"/>
    </xf>
    <xf numFmtId="44" fontId="2" fillId="6" borderId="0" xfId="0" applyNumberFormat="1" applyFont="1" applyFill="1" applyAlignment="1">
      <alignment horizontal="left"/>
    </xf>
    <xf numFmtId="44" fontId="8" fillId="6" borderId="0" xfId="0" applyNumberFormat="1" applyFont="1" applyFill="1" applyAlignment="1">
      <alignment horizontal="left"/>
    </xf>
  </cellXfs>
  <cellStyles count="3">
    <cellStyle name="Currency 3" xfId="2" xr:uid="{00000000-0005-0000-0000-000000000000}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9525</xdr:colOff>
      <xdr:row>0</xdr:row>
      <xdr:rowOff>0</xdr:rowOff>
    </xdr:from>
    <xdr:to>
      <xdr:col>16</xdr:col>
      <xdr:colOff>219075</xdr:colOff>
      <xdr:row>0</xdr:row>
      <xdr:rowOff>293432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3849350" y="9525"/>
          <a:ext cx="1524000" cy="2952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en-GB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0"/>
  <sheetViews>
    <sheetView tabSelected="1" zoomScale="75" zoomScaleNormal="75" zoomScaleSheetLayoutView="140" workbookViewId="0">
      <pane ySplit="1" topLeftCell="A2" activePane="bottomLeft" state="frozen"/>
      <selection pane="bottomLeft" activeCell="D8" sqref="D8"/>
    </sheetView>
  </sheetViews>
  <sheetFormatPr defaultColWidth="9.1796875" defaultRowHeight="15.5" x14ac:dyDescent="0.4"/>
  <cols>
    <col min="1" max="1" width="6.81640625" style="9" bestFit="1" customWidth="1"/>
    <col min="2" max="2" width="10.1796875" style="10" bestFit="1" customWidth="1"/>
    <col min="3" max="3" width="7.81640625" style="14" customWidth="1"/>
    <col min="4" max="4" width="84.81640625" style="9" bestFit="1" customWidth="1"/>
    <col min="5" max="5" width="17.453125" style="9" customWidth="1"/>
    <col min="6" max="7" width="20.1796875" style="9" customWidth="1"/>
    <col min="8" max="8" width="19.1796875" style="14" customWidth="1"/>
    <col min="9" max="9" width="11.453125" style="9" customWidth="1"/>
    <col min="10" max="10" width="12" style="9" customWidth="1"/>
    <col min="11" max="11" width="14" style="9" customWidth="1"/>
    <col min="12" max="12" width="11" style="9" customWidth="1"/>
    <col min="13" max="13" width="18.1796875" style="1" customWidth="1"/>
    <col min="14" max="16384" width="9.1796875" style="1"/>
  </cols>
  <sheetData>
    <row r="1" spans="1:13" s="8" customFormat="1" ht="63" x14ac:dyDescent="0.45">
      <c r="A1" s="2" t="s">
        <v>0</v>
      </c>
      <c r="B1" s="3" t="s">
        <v>1</v>
      </c>
      <c r="C1" s="4" t="s">
        <v>2</v>
      </c>
      <c r="D1" s="5" t="s">
        <v>3</v>
      </c>
      <c r="E1" s="6" t="s">
        <v>4</v>
      </c>
      <c r="F1" s="7" t="s">
        <v>5</v>
      </c>
      <c r="G1" s="2" t="s">
        <v>6</v>
      </c>
      <c r="H1" s="4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4" t="s">
        <v>12</v>
      </c>
    </row>
    <row r="2" spans="1:13" x14ac:dyDescent="0.4">
      <c r="C2" s="11"/>
      <c r="D2" s="12" t="s">
        <v>13</v>
      </c>
      <c r="H2" s="56"/>
    </row>
    <row r="3" spans="1:13" x14ac:dyDescent="0.4">
      <c r="A3" s="9">
        <v>1</v>
      </c>
      <c r="B3" s="49">
        <v>1856</v>
      </c>
      <c r="D3" s="9" t="s">
        <v>14</v>
      </c>
      <c r="E3" s="16">
        <v>1</v>
      </c>
      <c r="H3" s="15" t="s">
        <v>15</v>
      </c>
      <c r="I3" s="9" t="s">
        <v>16</v>
      </c>
      <c r="K3" s="9" t="s">
        <v>17</v>
      </c>
      <c r="L3" s="9" t="s">
        <v>18</v>
      </c>
      <c r="M3" s="15" t="s">
        <v>19</v>
      </c>
    </row>
    <row r="4" spans="1:13" x14ac:dyDescent="0.4">
      <c r="A4" s="9">
        <v>2</v>
      </c>
      <c r="B4" s="10">
        <v>1921</v>
      </c>
      <c r="D4" s="9" t="s">
        <v>20</v>
      </c>
      <c r="E4" s="69">
        <v>1</v>
      </c>
      <c r="H4" s="14" t="s">
        <v>15</v>
      </c>
      <c r="I4" s="9" t="s">
        <v>16</v>
      </c>
      <c r="K4" s="9" t="s">
        <v>17</v>
      </c>
      <c r="M4" s="14" t="s">
        <v>17</v>
      </c>
    </row>
    <row r="5" spans="1:13" x14ac:dyDescent="0.4">
      <c r="A5" s="9">
        <v>3</v>
      </c>
      <c r="D5" s="9" t="s">
        <v>21</v>
      </c>
      <c r="E5" s="69">
        <v>1</v>
      </c>
      <c r="H5" s="14" t="s">
        <v>15</v>
      </c>
      <c r="I5" s="9" t="s">
        <v>16</v>
      </c>
      <c r="K5" s="9" t="s">
        <v>17</v>
      </c>
      <c r="M5" s="14" t="s">
        <v>17</v>
      </c>
    </row>
    <row r="6" spans="1:13" x14ac:dyDescent="0.4">
      <c r="A6" s="9">
        <v>4</v>
      </c>
      <c r="D6" s="9" t="s">
        <v>22</v>
      </c>
      <c r="E6" s="69">
        <v>1</v>
      </c>
      <c r="H6" s="14" t="s">
        <v>15</v>
      </c>
      <c r="I6" s="9" t="s">
        <v>16</v>
      </c>
      <c r="K6" s="9" t="s">
        <v>17</v>
      </c>
      <c r="L6" s="9" t="s">
        <v>18</v>
      </c>
      <c r="M6" s="14" t="s">
        <v>17</v>
      </c>
    </row>
    <row r="7" spans="1:13" x14ac:dyDescent="0.4">
      <c r="A7" s="9">
        <v>5</v>
      </c>
      <c r="B7" s="13">
        <v>18676</v>
      </c>
      <c r="D7" s="9" t="s">
        <v>23</v>
      </c>
      <c r="E7" s="69">
        <v>1</v>
      </c>
      <c r="H7" s="14" t="s">
        <v>15</v>
      </c>
      <c r="I7" s="9" t="s">
        <v>16</v>
      </c>
      <c r="K7" s="9" t="s">
        <v>17</v>
      </c>
      <c r="L7" s="9" t="s">
        <v>18</v>
      </c>
      <c r="M7" s="14" t="s">
        <v>17</v>
      </c>
    </row>
    <row r="8" spans="1:13" x14ac:dyDescent="0.4">
      <c r="A8" s="9">
        <v>6</v>
      </c>
      <c r="D8" s="9" t="s">
        <v>24</v>
      </c>
      <c r="E8" s="69">
        <v>1</v>
      </c>
      <c r="H8" s="14" t="s">
        <v>25</v>
      </c>
      <c r="I8" s="9" t="s">
        <v>16</v>
      </c>
      <c r="K8" s="9" t="s">
        <v>26</v>
      </c>
      <c r="L8" s="9" t="s">
        <v>27</v>
      </c>
      <c r="M8" s="14" t="s">
        <v>17</v>
      </c>
    </row>
    <row r="9" spans="1:13" x14ac:dyDescent="0.4">
      <c r="A9" s="9">
        <v>7</v>
      </c>
      <c r="D9" s="9" t="s">
        <v>28</v>
      </c>
      <c r="E9" s="69">
        <v>1</v>
      </c>
      <c r="H9" s="14" t="s">
        <v>29</v>
      </c>
      <c r="I9" s="9" t="s">
        <v>30</v>
      </c>
      <c r="K9" s="9" t="s">
        <v>17</v>
      </c>
      <c r="L9" s="9" t="s">
        <v>18</v>
      </c>
      <c r="M9" s="14" t="s">
        <v>17</v>
      </c>
    </row>
    <row r="10" spans="1:13" x14ac:dyDescent="0.4">
      <c r="A10" s="9">
        <v>8</v>
      </c>
      <c r="B10" s="10">
        <v>2022</v>
      </c>
      <c r="D10" s="9" t="s">
        <v>31</v>
      </c>
      <c r="E10" s="16">
        <v>1</v>
      </c>
      <c r="F10" s="9" t="s">
        <v>32</v>
      </c>
      <c r="H10" s="14" t="s">
        <v>15</v>
      </c>
      <c r="I10" s="9" t="s">
        <v>30</v>
      </c>
      <c r="K10" s="9" t="s">
        <v>17</v>
      </c>
      <c r="L10" s="9" t="s">
        <v>18</v>
      </c>
      <c r="M10" s="14" t="s">
        <v>17</v>
      </c>
    </row>
    <row r="11" spans="1:13" x14ac:dyDescent="0.4">
      <c r="C11" s="11"/>
      <c r="D11" s="12" t="s">
        <v>33</v>
      </c>
    </row>
    <row r="12" spans="1:13" x14ac:dyDescent="0.4">
      <c r="A12" s="9">
        <v>9</v>
      </c>
      <c r="D12" s="9" t="s">
        <v>34</v>
      </c>
      <c r="E12" s="57"/>
      <c r="I12" s="9" t="s">
        <v>35</v>
      </c>
      <c r="K12" s="9" t="s">
        <v>17</v>
      </c>
      <c r="M12" s="14" t="s">
        <v>17</v>
      </c>
    </row>
    <row r="13" spans="1:13" x14ac:dyDescent="0.4">
      <c r="A13" s="9">
        <v>10</v>
      </c>
      <c r="D13" s="9" t="s">
        <v>36</v>
      </c>
      <c r="E13" s="16">
        <v>60000</v>
      </c>
      <c r="F13" s="16">
        <v>60000</v>
      </c>
      <c r="G13" s="16">
        <v>60000</v>
      </c>
      <c r="I13" s="9" t="s">
        <v>37</v>
      </c>
      <c r="K13" s="10" t="s">
        <v>38</v>
      </c>
      <c r="M13" s="14" t="s">
        <v>17</v>
      </c>
    </row>
    <row r="14" spans="1:13" x14ac:dyDescent="0.4">
      <c r="A14" s="9">
        <v>11</v>
      </c>
      <c r="B14" s="50">
        <v>2002</v>
      </c>
      <c r="D14" s="9" t="s">
        <v>39</v>
      </c>
      <c r="E14" s="70">
        <v>1</v>
      </c>
      <c r="F14" s="18"/>
      <c r="I14" s="9" t="s">
        <v>16</v>
      </c>
      <c r="K14" s="9" t="s">
        <v>17</v>
      </c>
      <c r="M14" s="14" t="s">
        <v>40</v>
      </c>
    </row>
    <row r="15" spans="1:13" x14ac:dyDescent="0.4">
      <c r="A15" s="9">
        <v>12</v>
      </c>
      <c r="B15" s="13">
        <v>43018</v>
      </c>
      <c r="D15" s="9" t="s">
        <v>41</v>
      </c>
      <c r="E15" s="70">
        <v>5000</v>
      </c>
      <c r="F15" s="18"/>
      <c r="M15" s="14"/>
    </row>
    <row r="16" spans="1:13" x14ac:dyDescent="0.4">
      <c r="D16" s="19" t="s">
        <v>42</v>
      </c>
      <c r="E16" s="20">
        <f>SUM(E3:E15)</f>
        <v>65009</v>
      </c>
      <c r="F16" s="20">
        <f>SUM(F3:F15)</f>
        <v>60000</v>
      </c>
      <c r="G16" s="20">
        <f>SUM(G3:G15)</f>
        <v>60000</v>
      </c>
      <c r="M16" s="14"/>
    </row>
    <row r="17" spans="1:13" x14ac:dyDescent="0.4">
      <c r="D17" s="17"/>
      <c r="E17" s="17"/>
      <c r="F17" s="18"/>
    </row>
    <row r="18" spans="1:13" x14ac:dyDescent="0.4">
      <c r="D18" s="12" t="s">
        <v>43</v>
      </c>
      <c r="E18" s="51"/>
      <c r="M18" s="14"/>
    </row>
    <row r="19" spans="1:13" x14ac:dyDescent="0.4">
      <c r="A19" s="9">
        <v>13</v>
      </c>
      <c r="C19" s="14">
        <v>1</v>
      </c>
      <c r="D19" s="9" t="s">
        <v>44</v>
      </c>
      <c r="E19" s="16">
        <v>15401.79</v>
      </c>
      <c r="F19" s="52">
        <v>18482</v>
      </c>
      <c r="G19" s="52">
        <v>18482</v>
      </c>
      <c r="H19" s="14" t="s">
        <v>45</v>
      </c>
      <c r="I19" s="9" t="s">
        <v>37</v>
      </c>
      <c r="J19" s="10" t="s">
        <v>46</v>
      </c>
      <c r="K19" s="9" t="s">
        <v>38</v>
      </c>
      <c r="L19" s="9" t="s">
        <v>47</v>
      </c>
      <c r="M19" s="14" t="s">
        <v>17</v>
      </c>
    </row>
    <row r="20" spans="1:13" x14ac:dyDescent="0.4">
      <c r="A20" s="9">
        <f>A19+1</f>
        <v>14</v>
      </c>
      <c r="C20" s="14">
        <v>2</v>
      </c>
      <c r="D20" s="9" t="s">
        <v>48</v>
      </c>
      <c r="E20" s="60">
        <v>3500</v>
      </c>
      <c r="F20" s="16"/>
      <c r="G20" s="16">
        <v>1900</v>
      </c>
      <c r="H20" s="14" t="s">
        <v>45</v>
      </c>
      <c r="I20" s="9" t="s">
        <v>49</v>
      </c>
      <c r="J20" s="9" t="s">
        <v>40</v>
      </c>
      <c r="K20" s="9" t="s">
        <v>38</v>
      </c>
      <c r="M20" s="14" t="s">
        <v>17</v>
      </c>
    </row>
    <row r="21" spans="1:13" x14ac:dyDescent="0.4">
      <c r="A21" s="9">
        <v>15</v>
      </c>
      <c r="C21" s="14">
        <v>1</v>
      </c>
      <c r="D21" s="9" t="s">
        <v>50</v>
      </c>
      <c r="E21" s="16">
        <v>1656</v>
      </c>
      <c r="F21" s="16">
        <v>1656</v>
      </c>
      <c r="G21" s="16">
        <v>1850</v>
      </c>
      <c r="H21" s="14" t="s">
        <v>45</v>
      </c>
      <c r="I21" s="9" t="s">
        <v>16</v>
      </c>
      <c r="J21" s="9" t="s">
        <v>51</v>
      </c>
      <c r="K21" s="9" t="s">
        <v>38</v>
      </c>
      <c r="M21" s="14" t="s">
        <v>17</v>
      </c>
    </row>
    <row r="22" spans="1:13" x14ac:dyDescent="0.4">
      <c r="A22" s="9">
        <f t="shared" ref="A22" si="0">A21+1</f>
        <v>16</v>
      </c>
      <c r="C22" s="14">
        <v>1</v>
      </c>
      <c r="D22" s="9" t="s">
        <v>52</v>
      </c>
      <c r="E22" s="16">
        <v>900</v>
      </c>
      <c r="F22" s="16">
        <v>900</v>
      </c>
      <c r="G22" s="16">
        <v>900</v>
      </c>
      <c r="H22" s="14" t="s">
        <v>45</v>
      </c>
      <c r="I22" s="9" t="s">
        <v>16</v>
      </c>
      <c r="J22" s="9" t="s">
        <v>51</v>
      </c>
      <c r="K22" s="9" t="s">
        <v>38</v>
      </c>
      <c r="M22" s="14" t="s">
        <v>17</v>
      </c>
    </row>
    <row r="23" spans="1:13" x14ac:dyDescent="0.4">
      <c r="A23" s="9">
        <v>17</v>
      </c>
      <c r="B23" s="22">
        <v>42461</v>
      </c>
      <c r="C23" s="14">
        <v>1</v>
      </c>
      <c r="D23" s="9" t="s">
        <v>53</v>
      </c>
      <c r="E23" s="23">
        <v>540.83000000000004</v>
      </c>
      <c r="F23" s="23">
        <v>540.83000000000004</v>
      </c>
      <c r="G23" s="16">
        <v>540.83000000000004</v>
      </c>
      <c r="H23" s="14" t="s">
        <v>45</v>
      </c>
      <c r="I23" s="9" t="s">
        <v>37</v>
      </c>
      <c r="J23" s="9" t="s">
        <v>54</v>
      </c>
      <c r="K23" s="9" t="s">
        <v>38</v>
      </c>
      <c r="M23" s="14" t="s">
        <v>17</v>
      </c>
    </row>
    <row r="24" spans="1:13" s="47" customFormat="1" x14ac:dyDescent="0.4">
      <c r="A24" s="9">
        <f t="shared" ref="A24" si="1">A23+1</f>
        <v>18</v>
      </c>
      <c r="B24" s="48"/>
      <c r="C24" s="25">
        <v>4</v>
      </c>
      <c r="D24" s="44" t="s">
        <v>55</v>
      </c>
      <c r="E24" s="45">
        <v>267.02999999999997</v>
      </c>
      <c r="F24" s="45">
        <v>267.02999999999997</v>
      </c>
      <c r="G24" s="46">
        <v>316.83</v>
      </c>
      <c r="H24" s="14" t="s">
        <v>45</v>
      </c>
      <c r="I24" s="44" t="s">
        <v>16</v>
      </c>
      <c r="J24" s="44" t="s">
        <v>56</v>
      </c>
      <c r="K24" s="44" t="s">
        <v>38</v>
      </c>
      <c r="L24" s="44"/>
      <c r="M24" s="25" t="s">
        <v>17</v>
      </c>
    </row>
    <row r="25" spans="1:13" x14ac:dyDescent="0.4">
      <c r="A25" s="9">
        <v>19</v>
      </c>
      <c r="C25" s="14">
        <v>1</v>
      </c>
      <c r="D25" s="9" t="s">
        <v>57</v>
      </c>
      <c r="E25" s="23">
        <v>212.5</v>
      </c>
      <c r="F25" s="23">
        <v>212.5</v>
      </c>
      <c r="G25" s="16">
        <v>212.5</v>
      </c>
      <c r="H25" s="14" t="s">
        <v>45</v>
      </c>
      <c r="I25" s="9" t="s">
        <v>35</v>
      </c>
      <c r="J25" s="9" t="s">
        <v>56</v>
      </c>
      <c r="K25" s="9" t="s">
        <v>38</v>
      </c>
      <c r="M25" s="14" t="s">
        <v>17</v>
      </c>
    </row>
    <row r="26" spans="1:13" x14ac:dyDescent="0.4">
      <c r="A26" s="9">
        <f t="shared" ref="A26" si="2">A25+1</f>
        <v>20</v>
      </c>
      <c r="C26" s="14">
        <v>2</v>
      </c>
      <c r="D26" s="9" t="s">
        <v>58</v>
      </c>
      <c r="E26" s="23">
        <v>187.5</v>
      </c>
      <c r="F26" s="23">
        <v>187.5</v>
      </c>
      <c r="G26" s="16">
        <v>375</v>
      </c>
      <c r="H26" s="14" t="s">
        <v>45</v>
      </c>
      <c r="I26" s="9" t="s">
        <v>16</v>
      </c>
      <c r="J26" s="9" t="s">
        <v>51</v>
      </c>
      <c r="K26" s="9" t="s">
        <v>38</v>
      </c>
      <c r="M26" s="14" t="s">
        <v>17</v>
      </c>
    </row>
    <row r="27" spans="1:13" x14ac:dyDescent="0.4">
      <c r="A27" s="9">
        <v>21</v>
      </c>
      <c r="B27" s="22">
        <v>42461</v>
      </c>
      <c r="C27" s="14">
        <v>4</v>
      </c>
      <c r="D27" s="9" t="s">
        <v>59</v>
      </c>
      <c r="E27" s="23">
        <v>25</v>
      </c>
      <c r="F27" s="23">
        <v>25</v>
      </c>
      <c r="G27" s="16">
        <v>100</v>
      </c>
      <c r="H27" s="14" t="s">
        <v>45</v>
      </c>
      <c r="I27" s="9" t="s">
        <v>37</v>
      </c>
      <c r="J27" s="9" t="s">
        <v>60</v>
      </c>
      <c r="K27" s="9" t="s">
        <v>38</v>
      </c>
      <c r="M27" s="14" t="s">
        <v>17</v>
      </c>
    </row>
    <row r="28" spans="1:13" x14ac:dyDescent="0.4">
      <c r="A28" s="9">
        <f t="shared" ref="A28" si="3">A27+1</f>
        <v>22</v>
      </c>
      <c r="B28" s="22"/>
      <c r="C28" s="14">
        <v>1</v>
      </c>
      <c r="D28" s="9" t="s">
        <v>61</v>
      </c>
      <c r="E28" s="16">
        <v>500</v>
      </c>
      <c r="G28" s="16">
        <v>600</v>
      </c>
      <c r="H28" s="14" t="s">
        <v>45</v>
      </c>
      <c r="I28" s="9" t="s">
        <v>62</v>
      </c>
      <c r="K28" s="9" t="s">
        <v>63</v>
      </c>
    </row>
    <row r="29" spans="1:13" x14ac:dyDescent="0.4">
      <c r="A29" s="9">
        <v>23</v>
      </c>
      <c r="B29" s="22" t="s">
        <v>64</v>
      </c>
      <c r="C29" s="14">
        <v>1</v>
      </c>
      <c r="D29" s="9" t="s">
        <v>65</v>
      </c>
      <c r="E29" s="16">
        <v>461</v>
      </c>
      <c r="F29" s="9">
        <v>461</v>
      </c>
      <c r="G29" s="16"/>
    </row>
    <row r="30" spans="1:13" ht="16" thickBot="1" x14ac:dyDescent="0.45">
      <c r="D30" s="19" t="s">
        <v>42</v>
      </c>
      <c r="E30" s="24">
        <f>SUM(E19:E29)</f>
        <v>23651.65</v>
      </c>
      <c r="F30" s="24">
        <f t="shared" ref="F30:G30" si="4">SUM(F19:F29)</f>
        <v>22731.86</v>
      </c>
      <c r="G30" s="24">
        <f t="shared" si="4"/>
        <v>25277.160000000003</v>
      </c>
    </row>
    <row r="31" spans="1:13" ht="16" thickTop="1" x14ac:dyDescent="0.4"/>
    <row r="32" spans="1:13" x14ac:dyDescent="0.4">
      <c r="D32" s="12" t="s">
        <v>66</v>
      </c>
      <c r="E32" s="16"/>
      <c r="F32" s="16"/>
      <c r="G32" s="16"/>
    </row>
    <row r="33" spans="1:13" x14ac:dyDescent="0.4">
      <c r="A33" s="9">
        <v>24</v>
      </c>
      <c r="C33" s="14">
        <v>1</v>
      </c>
      <c r="D33" s="9" t="s">
        <v>67</v>
      </c>
      <c r="E33" s="66"/>
      <c r="F33" s="67"/>
      <c r="G33" s="68"/>
      <c r="H33" s="14" t="s">
        <v>68</v>
      </c>
      <c r="I33" s="9" t="s">
        <v>16</v>
      </c>
      <c r="K33" s="9" t="s">
        <v>17</v>
      </c>
      <c r="L33" s="9" t="s">
        <v>47</v>
      </c>
      <c r="M33" s="14" t="s">
        <v>17</v>
      </c>
    </row>
    <row r="34" spans="1:13" x14ac:dyDescent="0.4">
      <c r="A34" s="9">
        <v>25</v>
      </c>
      <c r="C34" s="14">
        <v>1</v>
      </c>
      <c r="D34" s="9" t="s">
        <v>69</v>
      </c>
      <c r="E34" s="52">
        <v>5161.8999999999996</v>
      </c>
      <c r="F34" s="52">
        <v>9100.9</v>
      </c>
      <c r="H34" s="14" t="s">
        <v>68</v>
      </c>
      <c r="I34" s="9" t="s">
        <v>16</v>
      </c>
      <c r="K34" s="9" t="s">
        <v>17</v>
      </c>
      <c r="L34" s="9" t="s">
        <v>47</v>
      </c>
      <c r="M34" s="14" t="s">
        <v>17</v>
      </c>
    </row>
    <row r="35" spans="1:13" x14ac:dyDescent="0.4">
      <c r="A35" s="9">
        <f t="shared" ref="A35:A43" si="5">A34+1</f>
        <v>26</v>
      </c>
      <c r="C35" s="14">
        <v>1</v>
      </c>
      <c r="D35" s="9" t="s">
        <v>70</v>
      </c>
      <c r="E35" s="66"/>
      <c r="F35" s="66"/>
      <c r="G35" s="68"/>
      <c r="H35" s="14" t="s">
        <v>68</v>
      </c>
      <c r="I35" s="9" t="s">
        <v>16</v>
      </c>
      <c r="K35" s="9" t="s">
        <v>17</v>
      </c>
      <c r="L35" s="9" t="s">
        <v>47</v>
      </c>
      <c r="M35" s="14" t="s">
        <v>17</v>
      </c>
    </row>
    <row r="36" spans="1:13" x14ac:dyDescent="0.4">
      <c r="A36" s="9">
        <f t="shared" si="5"/>
        <v>27</v>
      </c>
      <c r="C36" s="25">
        <v>2</v>
      </c>
      <c r="D36" s="9" t="s">
        <v>71</v>
      </c>
      <c r="E36" s="52">
        <v>3705.3</v>
      </c>
      <c r="F36" s="52">
        <v>3442.1</v>
      </c>
      <c r="H36" s="14" t="s">
        <v>68</v>
      </c>
      <c r="I36" s="9" t="s">
        <v>16</v>
      </c>
      <c r="K36" s="9" t="s">
        <v>17</v>
      </c>
      <c r="L36" s="9" t="s">
        <v>47</v>
      </c>
      <c r="M36" s="14" t="s">
        <v>17</v>
      </c>
    </row>
    <row r="37" spans="1:13" x14ac:dyDescent="0.4">
      <c r="A37" s="9">
        <f t="shared" si="5"/>
        <v>28</v>
      </c>
      <c r="C37" s="14">
        <v>1</v>
      </c>
      <c r="D37" s="9" t="s">
        <v>72</v>
      </c>
      <c r="E37" s="66"/>
      <c r="F37" s="66"/>
      <c r="G37" s="68"/>
      <c r="H37" s="14" t="s">
        <v>68</v>
      </c>
      <c r="I37" s="9" t="s">
        <v>16</v>
      </c>
      <c r="K37" s="9" t="s">
        <v>17</v>
      </c>
      <c r="L37" s="9" t="s">
        <v>47</v>
      </c>
      <c r="M37" s="14" t="s">
        <v>17</v>
      </c>
    </row>
    <row r="38" spans="1:13" x14ac:dyDescent="0.4">
      <c r="A38" s="9">
        <f t="shared" si="5"/>
        <v>29</v>
      </c>
      <c r="C38" s="14">
        <v>1</v>
      </c>
      <c r="D38" s="9" t="s">
        <v>73</v>
      </c>
      <c r="E38" s="16">
        <v>4266</v>
      </c>
      <c r="F38" s="16">
        <v>3657.91</v>
      </c>
      <c r="H38" s="14" t="s">
        <v>68</v>
      </c>
      <c r="I38" s="9" t="s">
        <v>16</v>
      </c>
      <c r="K38" s="9" t="s">
        <v>17</v>
      </c>
      <c r="L38" s="9" t="s">
        <v>47</v>
      </c>
      <c r="M38" s="14" t="s">
        <v>17</v>
      </c>
    </row>
    <row r="39" spans="1:13" x14ac:dyDescent="0.4">
      <c r="A39" s="9">
        <f t="shared" si="5"/>
        <v>30</v>
      </c>
      <c r="C39" s="14">
        <v>1</v>
      </c>
      <c r="D39" s="9" t="s">
        <v>74</v>
      </c>
      <c r="E39" s="16">
        <v>1163.3800000000001</v>
      </c>
      <c r="F39" s="16">
        <v>1468.78</v>
      </c>
      <c r="H39" s="14" t="s">
        <v>68</v>
      </c>
      <c r="I39" s="9" t="s">
        <v>16</v>
      </c>
      <c r="K39" s="9" t="s">
        <v>17</v>
      </c>
      <c r="L39" s="9" t="s">
        <v>47</v>
      </c>
      <c r="M39" s="14" t="s">
        <v>17</v>
      </c>
    </row>
    <row r="40" spans="1:13" x14ac:dyDescent="0.4">
      <c r="A40" s="9">
        <f t="shared" si="5"/>
        <v>31</v>
      </c>
      <c r="C40" s="14">
        <v>1</v>
      </c>
      <c r="D40" s="9" t="s">
        <v>75</v>
      </c>
      <c r="E40" s="16">
        <v>2567</v>
      </c>
      <c r="F40" s="16">
        <v>3123.29</v>
      </c>
      <c r="H40" s="14" t="s">
        <v>68</v>
      </c>
      <c r="I40" s="9" t="s">
        <v>16</v>
      </c>
      <c r="K40" s="9" t="s">
        <v>17</v>
      </c>
      <c r="L40" s="9" t="s">
        <v>47</v>
      </c>
      <c r="M40" s="14" t="s">
        <v>17</v>
      </c>
    </row>
    <row r="41" spans="1:13" s="47" customFormat="1" x14ac:dyDescent="0.4">
      <c r="A41" s="44">
        <f t="shared" si="5"/>
        <v>32</v>
      </c>
      <c r="B41" s="48"/>
      <c r="C41" s="25">
        <v>1</v>
      </c>
      <c r="D41" s="44" t="s">
        <v>76</v>
      </c>
      <c r="E41" s="53">
        <v>3075</v>
      </c>
      <c r="F41" s="53">
        <v>3671.98</v>
      </c>
      <c r="G41" s="44"/>
      <c r="H41" s="14" t="s">
        <v>68</v>
      </c>
      <c r="I41" s="44" t="s">
        <v>77</v>
      </c>
      <c r="J41" s="44"/>
      <c r="K41" s="44" t="s">
        <v>17</v>
      </c>
      <c r="L41" s="44" t="s">
        <v>47</v>
      </c>
      <c r="M41" s="25" t="s">
        <v>17</v>
      </c>
    </row>
    <row r="42" spans="1:13" x14ac:dyDescent="0.4">
      <c r="A42" s="9">
        <f t="shared" si="5"/>
        <v>33</v>
      </c>
      <c r="C42" s="14">
        <v>1</v>
      </c>
      <c r="D42" s="9" t="s">
        <v>78</v>
      </c>
      <c r="E42" s="66"/>
      <c r="F42" s="66"/>
      <c r="G42" s="68"/>
      <c r="H42" s="14" t="s">
        <v>68</v>
      </c>
      <c r="I42" s="9" t="s">
        <v>16</v>
      </c>
      <c r="K42" s="9" t="s">
        <v>17</v>
      </c>
      <c r="L42" s="9" t="s">
        <v>47</v>
      </c>
      <c r="M42" s="14" t="s">
        <v>17</v>
      </c>
    </row>
    <row r="43" spans="1:13" x14ac:dyDescent="0.4">
      <c r="A43" s="9">
        <f t="shared" si="5"/>
        <v>34</v>
      </c>
      <c r="C43" s="14">
        <v>1</v>
      </c>
      <c r="D43" s="9" t="s">
        <v>79</v>
      </c>
      <c r="E43" s="16">
        <v>5562</v>
      </c>
      <c r="F43" s="16">
        <v>4276.92</v>
      </c>
      <c r="H43" s="14" t="s">
        <v>68</v>
      </c>
      <c r="I43" s="9" t="s">
        <v>80</v>
      </c>
      <c r="K43" s="9" t="s">
        <v>17</v>
      </c>
      <c r="L43" s="9" t="s">
        <v>47</v>
      </c>
      <c r="M43" s="14" t="s">
        <v>17</v>
      </c>
    </row>
    <row r="44" spans="1:13" x14ac:dyDescent="0.4">
      <c r="A44" s="9">
        <v>35</v>
      </c>
      <c r="B44" s="10">
        <v>2022</v>
      </c>
      <c r="C44" s="14">
        <v>1</v>
      </c>
      <c r="D44" s="44" t="s">
        <v>81</v>
      </c>
      <c r="E44" s="16">
        <v>7677</v>
      </c>
      <c r="F44" s="16">
        <v>7677</v>
      </c>
      <c r="M44" s="14"/>
    </row>
    <row r="45" spans="1:13" x14ac:dyDescent="0.4">
      <c r="A45" s="9">
        <v>36</v>
      </c>
      <c r="B45" s="10">
        <v>2022</v>
      </c>
      <c r="C45" s="14">
        <v>1</v>
      </c>
      <c r="D45" s="44" t="s">
        <v>82</v>
      </c>
      <c r="E45" s="16">
        <v>5411</v>
      </c>
      <c r="F45" s="16">
        <v>5411</v>
      </c>
      <c r="M45" s="14"/>
    </row>
    <row r="46" spans="1:13" x14ac:dyDescent="0.4">
      <c r="A46" s="9">
        <v>37</v>
      </c>
      <c r="B46" s="10">
        <v>2022</v>
      </c>
      <c r="C46" s="14">
        <v>1</v>
      </c>
      <c r="D46" s="44" t="s">
        <v>83</v>
      </c>
      <c r="E46" s="16">
        <v>2268</v>
      </c>
      <c r="F46" s="16">
        <v>2268</v>
      </c>
      <c r="M46" s="14"/>
    </row>
    <row r="47" spans="1:13" x14ac:dyDescent="0.4">
      <c r="A47" s="9">
        <v>38</v>
      </c>
      <c r="B47" s="10">
        <v>2022</v>
      </c>
      <c r="C47" s="14">
        <v>1</v>
      </c>
      <c r="D47" s="44" t="s">
        <v>84</v>
      </c>
      <c r="E47" s="16">
        <v>1071</v>
      </c>
      <c r="F47" s="16">
        <v>1071</v>
      </c>
      <c r="M47" s="14"/>
    </row>
    <row r="48" spans="1:13" x14ac:dyDescent="0.4">
      <c r="A48" s="9">
        <v>39</v>
      </c>
      <c r="B48" s="10">
        <v>2022</v>
      </c>
      <c r="C48" s="14">
        <v>1</v>
      </c>
      <c r="D48" s="44" t="s">
        <v>85</v>
      </c>
      <c r="E48" s="16">
        <v>1142</v>
      </c>
      <c r="F48" s="16">
        <v>1142</v>
      </c>
      <c r="M48" s="14"/>
    </row>
    <row r="49" spans="1:13" x14ac:dyDescent="0.4">
      <c r="A49" s="9">
        <v>40</v>
      </c>
      <c r="B49" s="10">
        <v>2022</v>
      </c>
      <c r="C49" s="14">
        <v>1</v>
      </c>
      <c r="D49" s="9" t="s">
        <v>86</v>
      </c>
      <c r="E49" s="16">
        <v>818</v>
      </c>
      <c r="F49" s="16">
        <v>818</v>
      </c>
    </row>
    <row r="50" spans="1:13" x14ac:dyDescent="0.4">
      <c r="A50" s="9">
        <v>41</v>
      </c>
      <c r="B50" s="10">
        <v>2022</v>
      </c>
      <c r="C50" s="14">
        <v>1</v>
      </c>
      <c r="D50" s="9" t="s">
        <v>87</v>
      </c>
      <c r="E50" s="16">
        <v>1312</v>
      </c>
      <c r="F50" s="16">
        <v>1312</v>
      </c>
    </row>
    <row r="51" spans="1:13" x14ac:dyDescent="0.4">
      <c r="A51" s="9">
        <v>42</v>
      </c>
      <c r="B51" s="10">
        <v>2022</v>
      </c>
      <c r="C51" s="14">
        <v>1</v>
      </c>
      <c r="D51" s="9" t="s">
        <v>88</v>
      </c>
      <c r="E51" s="16">
        <v>1872</v>
      </c>
      <c r="F51" s="16">
        <v>1872</v>
      </c>
    </row>
    <row r="52" spans="1:13" x14ac:dyDescent="0.4">
      <c r="A52" s="9">
        <v>43</v>
      </c>
      <c r="B52" s="10">
        <v>2022</v>
      </c>
      <c r="C52" s="14">
        <v>1</v>
      </c>
      <c r="D52" s="9" t="s">
        <v>89</v>
      </c>
      <c r="E52" s="16">
        <v>657</v>
      </c>
      <c r="F52" s="16">
        <v>657</v>
      </c>
    </row>
    <row r="53" spans="1:13" x14ac:dyDescent="0.4">
      <c r="A53" s="9">
        <v>44</v>
      </c>
      <c r="B53" s="10">
        <v>2022</v>
      </c>
      <c r="C53" s="14">
        <v>1</v>
      </c>
      <c r="D53" s="9" t="s">
        <v>90</v>
      </c>
      <c r="E53" s="16">
        <v>683</v>
      </c>
      <c r="F53" s="16">
        <v>683</v>
      </c>
    </row>
    <row r="54" spans="1:13" x14ac:dyDescent="0.4">
      <c r="A54" s="9">
        <v>45</v>
      </c>
      <c r="B54" s="10">
        <v>2022</v>
      </c>
      <c r="C54" s="14">
        <v>1</v>
      </c>
      <c r="D54" s="9" t="s">
        <v>91</v>
      </c>
      <c r="E54" s="16">
        <v>656</v>
      </c>
      <c r="F54" s="16">
        <v>656</v>
      </c>
    </row>
    <row r="55" spans="1:13" x14ac:dyDescent="0.4">
      <c r="A55" s="9">
        <v>46</v>
      </c>
      <c r="B55" s="10">
        <v>2022</v>
      </c>
      <c r="C55" s="14">
        <v>1</v>
      </c>
      <c r="D55" s="9" t="s">
        <v>92</v>
      </c>
      <c r="E55" s="16">
        <v>6610</v>
      </c>
      <c r="F55" s="16">
        <v>6610</v>
      </c>
    </row>
    <row r="56" spans="1:13" x14ac:dyDescent="0.4">
      <c r="A56" s="9">
        <v>47</v>
      </c>
      <c r="B56" s="10">
        <v>2022</v>
      </c>
      <c r="C56" s="14">
        <v>1</v>
      </c>
      <c r="D56" s="9" t="s">
        <v>93</v>
      </c>
      <c r="E56" s="16">
        <v>365</v>
      </c>
      <c r="F56" s="16">
        <v>365</v>
      </c>
    </row>
    <row r="57" spans="1:13" x14ac:dyDescent="0.4">
      <c r="A57" s="9">
        <v>48</v>
      </c>
      <c r="B57" s="10">
        <v>2022</v>
      </c>
      <c r="C57" s="14">
        <v>1</v>
      </c>
      <c r="D57" s="9" t="s">
        <v>94</v>
      </c>
      <c r="E57" s="16">
        <v>1051</v>
      </c>
      <c r="F57" s="16">
        <v>1051</v>
      </c>
    </row>
    <row r="58" spans="1:13" x14ac:dyDescent="0.4">
      <c r="A58" s="9">
        <v>49</v>
      </c>
      <c r="B58" s="10">
        <v>2022</v>
      </c>
      <c r="C58" s="14">
        <v>1</v>
      </c>
      <c r="D58" s="9" t="s">
        <v>95</v>
      </c>
      <c r="E58" s="60">
        <v>1891</v>
      </c>
      <c r="F58" s="16"/>
    </row>
    <row r="59" spans="1:13" x14ac:dyDescent="0.4">
      <c r="E59" s="16"/>
      <c r="F59" s="16"/>
    </row>
    <row r="60" spans="1:13" ht="16" thickBot="1" x14ac:dyDescent="0.45">
      <c r="D60" s="19" t="s">
        <v>42</v>
      </c>
      <c r="E60" s="24">
        <f>SUM(E33:E59)</f>
        <v>58984.58</v>
      </c>
      <c r="F60" s="24">
        <f>SUM(F33:F59)</f>
        <v>60334.879999999997</v>
      </c>
      <c r="G60" s="24">
        <f>SUM(G33:G59)</f>
        <v>0</v>
      </c>
    </row>
    <row r="61" spans="1:13" ht="16" thickTop="1" x14ac:dyDescent="0.4"/>
    <row r="62" spans="1:13" x14ac:dyDescent="0.4">
      <c r="D62" s="12" t="s">
        <v>96</v>
      </c>
      <c r="E62" s="16"/>
      <c r="F62" s="16"/>
      <c r="G62" s="16"/>
    </row>
    <row r="63" spans="1:13" x14ac:dyDescent="0.4">
      <c r="A63" s="9">
        <v>50</v>
      </c>
      <c r="C63" s="14">
        <v>1</v>
      </c>
      <c r="D63" s="9" t="s">
        <v>97</v>
      </c>
      <c r="E63" s="16">
        <v>3705.38</v>
      </c>
      <c r="F63" s="16">
        <v>3705.38</v>
      </c>
      <c r="G63" s="16">
        <v>3705.38</v>
      </c>
      <c r="H63" s="14" t="s">
        <v>98</v>
      </c>
      <c r="I63" s="9" t="s">
        <v>49</v>
      </c>
      <c r="J63" s="26" t="s">
        <v>99</v>
      </c>
      <c r="K63" s="9" t="s">
        <v>17</v>
      </c>
      <c r="L63" s="9" t="s">
        <v>100</v>
      </c>
      <c r="M63" s="14" t="s">
        <v>17</v>
      </c>
    </row>
    <row r="64" spans="1:13" x14ac:dyDescent="0.4">
      <c r="A64" s="9">
        <v>51</v>
      </c>
      <c r="B64" s="10">
        <v>2022</v>
      </c>
      <c r="C64" s="14">
        <v>1</v>
      </c>
      <c r="D64" s="9" t="s">
        <v>101</v>
      </c>
      <c r="E64" s="52">
        <v>3705.38</v>
      </c>
      <c r="F64" s="52">
        <v>3705.38</v>
      </c>
      <c r="G64" s="52">
        <v>3705.38</v>
      </c>
      <c r="H64" s="14" t="s">
        <v>98</v>
      </c>
      <c r="I64" s="9" t="s">
        <v>35</v>
      </c>
      <c r="J64" s="9" t="s">
        <v>51</v>
      </c>
      <c r="K64" s="9" t="s">
        <v>17</v>
      </c>
      <c r="L64" s="9" t="s">
        <v>100</v>
      </c>
      <c r="M64" s="14" t="s">
        <v>17</v>
      </c>
    </row>
    <row r="65" spans="1:13" x14ac:dyDescent="0.4">
      <c r="A65" s="9">
        <v>52</v>
      </c>
      <c r="C65" s="14">
        <v>1</v>
      </c>
      <c r="D65" s="9" t="s">
        <v>102</v>
      </c>
      <c r="E65" s="16">
        <v>6932.08</v>
      </c>
      <c r="F65" s="16">
        <v>6932.08</v>
      </c>
      <c r="G65" s="16">
        <v>6932.08</v>
      </c>
      <c r="H65" s="14" t="s">
        <v>98</v>
      </c>
      <c r="I65" s="9" t="s">
        <v>35</v>
      </c>
      <c r="J65" s="9" t="s">
        <v>54</v>
      </c>
      <c r="K65" s="9" t="s">
        <v>17</v>
      </c>
      <c r="L65" s="9" t="s">
        <v>100</v>
      </c>
      <c r="M65" s="14" t="s">
        <v>17</v>
      </c>
    </row>
    <row r="66" spans="1:13" x14ac:dyDescent="0.4">
      <c r="A66" s="9">
        <v>53</v>
      </c>
      <c r="B66" s="10">
        <v>1997</v>
      </c>
      <c r="C66" s="14">
        <v>1</v>
      </c>
      <c r="D66" s="9" t="s">
        <v>103</v>
      </c>
      <c r="E66" s="16">
        <v>2693.7</v>
      </c>
      <c r="F66" s="16">
        <v>2693.7</v>
      </c>
      <c r="G66" s="16">
        <v>3179</v>
      </c>
      <c r="H66" s="14" t="s">
        <v>98</v>
      </c>
      <c r="I66" s="9" t="s">
        <v>49</v>
      </c>
      <c r="J66" s="9" t="s">
        <v>104</v>
      </c>
      <c r="K66" s="9" t="s">
        <v>17</v>
      </c>
      <c r="L66" s="9" t="s">
        <v>100</v>
      </c>
      <c r="M66" s="14" t="s">
        <v>17</v>
      </c>
    </row>
    <row r="67" spans="1:13" x14ac:dyDescent="0.4">
      <c r="A67" s="9">
        <v>54</v>
      </c>
      <c r="B67" s="10" t="s">
        <v>105</v>
      </c>
      <c r="C67" s="14">
        <v>1</v>
      </c>
      <c r="D67" s="9" t="s">
        <v>106</v>
      </c>
      <c r="E67" s="16">
        <v>1939</v>
      </c>
      <c r="F67" s="16">
        <v>1939</v>
      </c>
      <c r="G67" s="16">
        <v>2825</v>
      </c>
      <c r="H67" s="14" t="s">
        <v>98</v>
      </c>
      <c r="I67" s="9" t="s">
        <v>35</v>
      </c>
      <c r="J67" s="9" t="s">
        <v>51</v>
      </c>
      <c r="K67" s="9" t="s">
        <v>17</v>
      </c>
      <c r="L67" s="9" t="s">
        <v>47</v>
      </c>
      <c r="M67" s="14" t="s">
        <v>17</v>
      </c>
    </row>
    <row r="68" spans="1:13" x14ac:dyDescent="0.4">
      <c r="A68" s="9">
        <v>55</v>
      </c>
      <c r="B68" s="10" t="s">
        <v>105</v>
      </c>
      <c r="C68" s="14">
        <v>1</v>
      </c>
      <c r="D68" s="9" t="s">
        <v>107</v>
      </c>
      <c r="E68" s="16">
        <v>1939</v>
      </c>
      <c r="F68" s="16">
        <v>1939</v>
      </c>
      <c r="G68" s="16">
        <v>2514</v>
      </c>
      <c r="H68" s="14" t="s">
        <v>24</v>
      </c>
      <c r="I68" s="9" t="s">
        <v>35</v>
      </c>
      <c r="J68" s="9" t="s">
        <v>51</v>
      </c>
      <c r="K68" s="9" t="s">
        <v>17</v>
      </c>
      <c r="L68" s="9" t="s">
        <v>47</v>
      </c>
      <c r="M68" s="14" t="s">
        <v>17</v>
      </c>
    </row>
    <row r="69" spans="1:13" x14ac:dyDescent="0.4">
      <c r="A69" s="9">
        <v>56</v>
      </c>
      <c r="C69" s="14">
        <v>1</v>
      </c>
      <c r="D69" s="9" t="s">
        <v>108</v>
      </c>
      <c r="E69" s="16">
        <v>1500</v>
      </c>
      <c r="F69" s="16">
        <v>1500</v>
      </c>
      <c r="G69" s="16">
        <v>5692</v>
      </c>
      <c r="H69" s="14" t="s">
        <v>109</v>
      </c>
      <c r="I69" s="9" t="s">
        <v>16</v>
      </c>
      <c r="J69" s="9" t="s">
        <v>60</v>
      </c>
      <c r="K69" s="9" t="s">
        <v>17</v>
      </c>
      <c r="L69" s="9" t="s">
        <v>47</v>
      </c>
      <c r="M69" s="14" t="s">
        <v>17</v>
      </c>
    </row>
    <row r="70" spans="1:13" x14ac:dyDescent="0.4">
      <c r="A70" s="9">
        <v>57</v>
      </c>
      <c r="C70" s="14">
        <v>1</v>
      </c>
      <c r="D70" s="9" t="s">
        <v>110</v>
      </c>
      <c r="E70" s="16">
        <v>711.35</v>
      </c>
      <c r="F70" s="16">
        <v>711.35</v>
      </c>
      <c r="G70" s="16">
        <v>750</v>
      </c>
      <c r="H70" s="14" t="s">
        <v>111</v>
      </c>
      <c r="I70" s="9" t="s">
        <v>16</v>
      </c>
      <c r="J70" s="9" t="s">
        <v>60</v>
      </c>
      <c r="K70" s="9" t="s">
        <v>17</v>
      </c>
      <c r="L70" s="9" t="s">
        <v>47</v>
      </c>
      <c r="M70" s="14" t="s">
        <v>17</v>
      </c>
    </row>
    <row r="71" spans="1:13" x14ac:dyDescent="0.4">
      <c r="A71" s="9">
        <v>58</v>
      </c>
      <c r="C71" s="14">
        <v>4</v>
      </c>
      <c r="D71" s="9" t="s">
        <v>112</v>
      </c>
      <c r="E71" s="16">
        <v>1203.3499999999999</v>
      </c>
      <c r="F71" s="16">
        <v>1203.3499999999999</v>
      </c>
      <c r="G71" s="16">
        <v>470.97</v>
      </c>
      <c r="H71" s="14" t="s">
        <v>113</v>
      </c>
      <c r="I71" s="9" t="s">
        <v>16</v>
      </c>
      <c r="J71" s="9" t="s">
        <v>51</v>
      </c>
      <c r="K71" s="9" t="s">
        <v>17</v>
      </c>
      <c r="L71" s="9" t="s">
        <v>18</v>
      </c>
      <c r="M71" s="14" t="s">
        <v>17</v>
      </c>
    </row>
    <row r="72" spans="1:13" ht="17" x14ac:dyDescent="0.45">
      <c r="A72" s="9">
        <v>59</v>
      </c>
      <c r="C72" s="14">
        <v>2</v>
      </c>
      <c r="D72" s="9" t="s">
        <v>114</v>
      </c>
      <c r="E72" s="23">
        <v>740</v>
      </c>
      <c r="F72" s="23">
        <v>740</v>
      </c>
      <c r="G72" s="16">
        <v>1482</v>
      </c>
      <c r="H72" s="14" t="s">
        <v>113</v>
      </c>
      <c r="I72" s="9" t="s">
        <v>49</v>
      </c>
      <c r="J72" s="9" t="s">
        <v>115</v>
      </c>
      <c r="K72" s="9" t="s">
        <v>17</v>
      </c>
      <c r="L72" s="28" t="s">
        <v>18</v>
      </c>
      <c r="M72" s="27" t="s">
        <v>17</v>
      </c>
    </row>
    <row r="73" spans="1:13" x14ac:dyDescent="0.4">
      <c r="A73" s="9">
        <v>60</v>
      </c>
      <c r="C73" s="14">
        <v>1</v>
      </c>
      <c r="D73" s="9" t="s">
        <v>116</v>
      </c>
      <c r="E73" s="52">
        <v>138.58000000000001</v>
      </c>
      <c r="F73" s="52">
        <v>138.58000000000001</v>
      </c>
      <c r="G73" s="52">
        <v>138.58000000000001</v>
      </c>
      <c r="H73" s="14" t="s">
        <v>117</v>
      </c>
      <c r="I73" s="9" t="s">
        <v>16</v>
      </c>
      <c r="J73" s="9" t="s">
        <v>60</v>
      </c>
      <c r="K73" s="9" t="s">
        <v>17</v>
      </c>
      <c r="L73" s="9" t="s">
        <v>118</v>
      </c>
      <c r="M73" s="14" t="s">
        <v>17</v>
      </c>
    </row>
    <row r="74" spans="1:13" x14ac:dyDescent="0.4">
      <c r="A74" s="9">
        <v>61</v>
      </c>
      <c r="C74" s="14">
        <v>3</v>
      </c>
      <c r="D74" s="9" t="s">
        <v>119</v>
      </c>
      <c r="E74" s="60">
        <v>1</v>
      </c>
      <c r="F74" s="23">
        <v>600</v>
      </c>
      <c r="G74" s="16">
        <v>600</v>
      </c>
      <c r="H74" s="14" t="s">
        <v>120</v>
      </c>
      <c r="I74" s="9" t="s">
        <v>35</v>
      </c>
      <c r="J74" s="9" t="s">
        <v>51</v>
      </c>
      <c r="K74" s="9" t="s">
        <v>17</v>
      </c>
      <c r="L74" s="9" t="s">
        <v>18</v>
      </c>
      <c r="M74" s="14" t="s">
        <v>121</v>
      </c>
    </row>
    <row r="75" spans="1:13" x14ac:dyDescent="0.4">
      <c r="A75" s="9">
        <v>62</v>
      </c>
      <c r="C75" s="14">
        <v>13</v>
      </c>
      <c r="D75" s="9" t="s">
        <v>122</v>
      </c>
      <c r="E75" s="60">
        <v>1</v>
      </c>
      <c r="F75" s="23">
        <v>3900</v>
      </c>
      <c r="G75" s="16">
        <v>3900</v>
      </c>
      <c r="H75" s="14" t="s">
        <v>120</v>
      </c>
      <c r="I75" s="9" t="s">
        <v>35</v>
      </c>
      <c r="J75" s="9" t="s">
        <v>51</v>
      </c>
      <c r="K75" s="9" t="s">
        <v>17</v>
      </c>
      <c r="L75" s="9" t="s">
        <v>18</v>
      </c>
      <c r="M75" s="14" t="s">
        <v>121</v>
      </c>
    </row>
    <row r="76" spans="1:13" x14ac:dyDescent="0.4">
      <c r="A76" s="9">
        <v>63</v>
      </c>
      <c r="C76" s="14">
        <v>1</v>
      </c>
      <c r="D76" s="9" t="s">
        <v>123</v>
      </c>
      <c r="E76" s="23">
        <v>1175</v>
      </c>
      <c r="F76" s="23">
        <v>1175</v>
      </c>
      <c r="G76" s="16">
        <v>1175</v>
      </c>
      <c r="H76" s="14" t="s">
        <v>124</v>
      </c>
      <c r="I76" s="9" t="s">
        <v>35</v>
      </c>
      <c r="J76" s="9" t="s">
        <v>125</v>
      </c>
      <c r="K76" s="9" t="s">
        <v>17</v>
      </c>
      <c r="L76" s="9" t="s">
        <v>18</v>
      </c>
      <c r="M76" s="14" t="s">
        <v>124</v>
      </c>
    </row>
    <row r="77" spans="1:13" x14ac:dyDescent="0.4">
      <c r="A77" s="9">
        <v>64</v>
      </c>
      <c r="C77" s="14">
        <v>1</v>
      </c>
      <c r="D77" s="9" t="s">
        <v>126</v>
      </c>
      <c r="E77" s="69">
        <v>1</v>
      </c>
      <c r="F77" s="36">
        <v>400</v>
      </c>
      <c r="G77" s="16">
        <v>400</v>
      </c>
      <c r="H77" s="14" t="s">
        <v>127</v>
      </c>
      <c r="I77" s="9" t="s">
        <v>49</v>
      </c>
      <c r="J77" s="26" t="s">
        <v>99</v>
      </c>
      <c r="K77" s="9" t="s">
        <v>17</v>
      </c>
      <c r="L77" s="9" t="s">
        <v>18</v>
      </c>
      <c r="M77" s="14" t="s">
        <v>128</v>
      </c>
    </row>
    <row r="78" spans="1:13" x14ac:dyDescent="0.4">
      <c r="A78" s="9">
        <v>65</v>
      </c>
      <c r="C78" s="14">
        <v>1</v>
      </c>
      <c r="D78" s="9" t="s">
        <v>200</v>
      </c>
      <c r="E78" s="60">
        <v>1</v>
      </c>
      <c r="F78" s="52"/>
      <c r="G78" s="52">
        <v>559</v>
      </c>
      <c r="H78" s="14" t="s">
        <v>129</v>
      </c>
      <c r="I78" s="9" t="s">
        <v>49</v>
      </c>
      <c r="J78" s="9" t="s">
        <v>130</v>
      </c>
      <c r="K78" s="9" t="s">
        <v>17</v>
      </c>
      <c r="L78" s="9" t="s">
        <v>18</v>
      </c>
      <c r="M78" s="14" t="s">
        <v>131</v>
      </c>
    </row>
    <row r="79" spans="1:13" x14ac:dyDescent="0.4">
      <c r="A79" s="9">
        <v>66</v>
      </c>
      <c r="C79" s="14">
        <v>1</v>
      </c>
      <c r="D79" s="9" t="s">
        <v>132</v>
      </c>
      <c r="E79" s="23">
        <v>133</v>
      </c>
      <c r="F79" s="23">
        <v>133</v>
      </c>
      <c r="G79" s="16">
        <v>133</v>
      </c>
      <c r="H79" s="14" t="s">
        <v>15</v>
      </c>
      <c r="I79" s="9" t="s">
        <v>133</v>
      </c>
      <c r="J79" s="9" t="s">
        <v>60</v>
      </c>
      <c r="K79" s="9" t="s">
        <v>17</v>
      </c>
      <c r="L79" s="9" t="s">
        <v>18</v>
      </c>
      <c r="M79" s="14" t="s">
        <v>15</v>
      </c>
    </row>
    <row r="80" spans="1:13" x14ac:dyDescent="0.4">
      <c r="A80" s="9">
        <v>67</v>
      </c>
      <c r="C80" s="14">
        <v>6</v>
      </c>
      <c r="D80" s="9" t="s">
        <v>134</v>
      </c>
      <c r="E80" s="23">
        <v>169</v>
      </c>
      <c r="F80" s="23">
        <v>169</v>
      </c>
      <c r="G80" s="16">
        <v>1014</v>
      </c>
      <c r="H80" s="27" t="s">
        <v>135</v>
      </c>
      <c r="I80" s="9" t="s">
        <v>133</v>
      </c>
      <c r="J80" s="9" t="s">
        <v>136</v>
      </c>
      <c r="K80" s="9" t="s">
        <v>17</v>
      </c>
      <c r="L80" s="9" t="s">
        <v>18</v>
      </c>
      <c r="M80" s="27" t="s">
        <v>137</v>
      </c>
    </row>
    <row r="81" spans="1:13" x14ac:dyDescent="0.4">
      <c r="A81" s="9">
        <v>68</v>
      </c>
      <c r="C81" s="14">
        <v>5</v>
      </c>
      <c r="D81" s="9" t="s">
        <v>138</v>
      </c>
      <c r="E81" s="16">
        <v>795.4</v>
      </c>
      <c r="F81" s="16">
        <v>1655</v>
      </c>
      <c r="G81" s="54">
        <v>1000</v>
      </c>
      <c r="H81" s="14" t="s">
        <v>120</v>
      </c>
      <c r="I81" s="9" t="s">
        <v>16</v>
      </c>
      <c r="K81" s="9" t="s">
        <v>17</v>
      </c>
      <c r="L81" s="9" t="s">
        <v>47</v>
      </c>
      <c r="M81" s="64" t="s">
        <v>17</v>
      </c>
    </row>
    <row r="82" spans="1:13" x14ac:dyDescent="0.4">
      <c r="A82" s="9">
        <v>69</v>
      </c>
      <c r="C82" s="14">
        <v>4</v>
      </c>
      <c r="D82" s="9" t="s">
        <v>139</v>
      </c>
      <c r="E82" s="16">
        <v>1344.67</v>
      </c>
      <c r="F82" s="16">
        <v>2967</v>
      </c>
      <c r="G82" s="36">
        <v>2967</v>
      </c>
      <c r="H82" s="14" t="s">
        <v>120</v>
      </c>
      <c r="I82" s="9" t="s">
        <v>16</v>
      </c>
      <c r="K82" s="9" t="s">
        <v>17</v>
      </c>
      <c r="L82" s="9" t="s">
        <v>47</v>
      </c>
      <c r="M82" s="64" t="s">
        <v>17</v>
      </c>
    </row>
    <row r="83" spans="1:13" s="47" customFormat="1" x14ac:dyDescent="0.4">
      <c r="A83" s="9">
        <v>70</v>
      </c>
      <c r="B83" s="48"/>
      <c r="C83" s="25">
        <v>2</v>
      </c>
      <c r="D83" s="44" t="s">
        <v>140</v>
      </c>
      <c r="E83" s="46">
        <v>650</v>
      </c>
      <c r="F83" s="46">
        <v>650</v>
      </c>
      <c r="G83" s="55">
        <v>1300</v>
      </c>
      <c r="H83" s="14" t="s">
        <v>120</v>
      </c>
      <c r="I83" s="44" t="s">
        <v>16</v>
      </c>
      <c r="J83" s="44"/>
      <c r="K83" s="44" t="s">
        <v>17</v>
      </c>
      <c r="L83" s="44" t="s">
        <v>47</v>
      </c>
      <c r="M83" s="65" t="s">
        <v>17</v>
      </c>
    </row>
    <row r="84" spans="1:13" x14ac:dyDescent="0.4">
      <c r="A84" s="9">
        <v>71</v>
      </c>
      <c r="C84" s="14">
        <v>1</v>
      </c>
      <c r="D84" s="9" t="s">
        <v>141</v>
      </c>
      <c r="E84" s="23">
        <v>1</v>
      </c>
      <c r="F84" s="46">
        <v>650</v>
      </c>
      <c r="G84" s="16">
        <v>650</v>
      </c>
      <c r="H84" s="14" t="s">
        <v>142</v>
      </c>
      <c r="I84" s="9" t="s">
        <v>16</v>
      </c>
      <c r="K84" s="9" t="s">
        <v>17</v>
      </c>
      <c r="L84" s="9" t="s">
        <v>47</v>
      </c>
      <c r="M84" s="64" t="s">
        <v>17</v>
      </c>
    </row>
    <row r="85" spans="1:13" x14ac:dyDescent="0.4">
      <c r="A85" s="9">
        <v>72</v>
      </c>
      <c r="B85" s="10">
        <v>2022</v>
      </c>
      <c r="C85" s="14">
        <v>2</v>
      </c>
      <c r="D85" s="62" t="s">
        <v>143</v>
      </c>
      <c r="E85" s="16">
        <v>4600</v>
      </c>
      <c r="F85" s="63">
        <v>4600</v>
      </c>
      <c r="G85" s="63">
        <v>4600</v>
      </c>
      <c r="H85" s="14" t="s">
        <v>144</v>
      </c>
      <c r="I85" s="9" t="s">
        <v>145</v>
      </c>
      <c r="K85" s="9" t="s">
        <v>146</v>
      </c>
      <c r="M85" s="64" t="s">
        <v>17</v>
      </c>
    </row>
    <row r="86" spans="1:13" x14ac:dyDescent="0.4">
      <c r="A86" s="9">
        <v>73</v>
      </c>
      <c r="B86" s="10">
        <v>2022</v>
      </c>
      <c r="C86" s="14">
        <v>2</v>
      </c>
      <c r="D86" s="62" t="s">
        <v>147</v>
      </c>
      <c r="E86" s="16">
        <v>379</v>
      </c>
      <c r="F86" s="63">
        <v>379</v>
      </c>
      <c r="G86" s="63">
        <v>379</v>
      </c>
      <c r="H86" s="14" t="s">
        <v>144</v>
      </c>
      <c r="I86" s="9" t="s">
        <v>145</v>
      </c>
      <c r="K86" s="9" t="s">
        <v>146</v>
      </c>
      <c r="M86" s="64" t="s">
        <v>17</v>
      </c>
    </row>
    <row r="87" spans="1:13" x14ac:dyDescent="0.4">
      <c r="A87" s="9">
        <v>74</v>
      </c>
      <c r="B87" s="10">
        <v>2022</v>
      </c>
      <c r="C87" s="14">
        <v>3</v>
      </c>
      <c r="D87" s="62" t="s">
        <v>148</v>
      </c>
      <c r="E87" s="16">
        <v>165</v>
      </c>
      <c r="F87" s="63">
        <v>165</v>
      </c>
      <c r="G87" s="63">
        <v>165</v>
      </c>
      <c r="H87" s="14" t="s">
        <v>144</v>
      </c>
      <c r="I87" s="9" t="s">
        <v>145</v>
      </c>
      <c r="K87" s="9" t="s">
        <v>146</v>
      </c>
      <c r="M87" s="64" t="s">
        <v>17</v>
      </c>
    </row>
    <row r="88" spans="1:13" x14ac:dyDescent="0.4">
      <c r="A88" s="9">
        <v>75</v>
      </c>
      <c r="B88" s="10">
        <v>2022</v>
      </c>
      <c r="C88" s="14">
        <v>2</v>
      </c>
      <c r="D88" s="62" t="s">
        <v>149</v>
      </c>
      <c r="E88" s="16">
        <v>2925</v>
      </c>
      <c r="F88" s="63">
        <v>2925</v>
      </c>
      <c r="G88" s="63">
        <v>2925</v>
      </c>
      <c r="H88" s="14" t="s">
        <v>144</v>
      </c>
      <c r="I88" s="9" t="s">
        <v>145</v>
      </c>
      <c r="K88" s="9" t="s">
        <v>146</v>
      </c>
      <c r="M88" s="64" t="s">
        <v>17</v>
      </c>
    </row>
    <row r="89" spans="1:13" x14ac:dyDescent="0.4">
      <c r="A89" s="9">
        <v>76</v>
      </c>
      <c r="B89" s="10">
        <v>2022</v>
      </c>
      <c r="C89" s="14">
        <v>1</v>
      </c>
      <c r="D89" s="62" t="s">
        <v>150</v>
      </c>
      <c r="E89" s="16">
        <v>45</v>
      </c>
      <c r="F89" s="63">
        <v>45</v>
      </c>
      <c r="G89" s="63">
        <v>45</v>
      </c>
      <c r="H89" s="14" t="s">
        <v>144</v>
      </c>
      <c r="I89" s="9" t="s">
        <v>145</v>
      </c>
      <c r="K89" s="9" t="s">
        <v>146</v>
      </c>
      <c r="M89" s="64" t="s">
        <v>17</v>
      </c>
    </row>
    <row r="90" spans="1:13" ht="16" thickBot="1" x14ac:dyDescent="0.45">
      <c r="D90" s="19" t="s">
        <v>42</v>
      </c>
      <c r="E90" s="30">
        <f>SUM(E63:E89)</f>
        <v>37593.89</v>
      </c>
      <c r="F90" s="30">
        <f>SUM(F63:F89)</f>
        <v>45620.82</v>
      </c>
      <c r="G90" s="30">
        <f>SUM(G63:G89)</f>
        <v>53206.39</v>
      </c>
    </row>
    <row r="91" spans="1:13" s="35" customFormat="1" ht="16" thickTop="1" x14ac:dyDescent="0.4">
      <c r="A91" s="21"/>
      <c r="B91" s="31"/>
      <c r="C91" s="32"/>
      <c r="D91" s="33"/>
      <c r="E91" s="34"/>
      <c r="F91" s="34"/>
      <c r="G91" s="34"/>
      <c r="H91" s="32"/>
      <c r="I91" s="21"/>
      <c r="J91" s="21"/>
      <c r="K91" s="21"/>
      <c r="L91" s="21"/>
    </row>
    <row r="92" spans="1:13" x14ac:dyDescent="0.4">
      <c r="D92" s="12" t="s">
        <v>151</v>
      </c>
      <c r="E92" s="16"/>
      <c r="F92" s="16"/>
      <c r="G92" s="16"/>
    </row>
    <row r="93" spans="1:13" x14ac:dyDescent="0.4">
      <c r="A93" s="9">
        <v>77</v>
      </c>
      <c r="D93" s="9" t="s">
        <v>152</v>
      </c>
      <c r="E93" s="16">
        <v>3668.48</v>
      </c>
      <c r="F93" s="16">
        <v>3668.48</v>
      </c>
      <c r="G93" s="16">
        <v>3847.5</v>
      </c>
      <c r="H93" s="14" t="s">
        <v>113</v>
      </c>
      <c r="I93" s="9" t="s">
        <v>16</v>
      </c>
      <c r="J93" s="9" t="s">
        <v>51</v>
      </c>
      <c r="K93" s="9" t="s">
        <v>17</v>
      </c>
      <c r="L93" s="9" t="s">
        <v>47</v>
      </c>
      <c r="M93" s="14" t="s">
        <v>17</v>
      </c>
    </row>
    <row r="94" spans="1:13" x14ac:dyDescent="0.4">
      <c r="A94" s="9">
        <v>78</v>
      </c>
      <c r="D94" s="9" t="s">
        <v>153</v>
      </c>
      <c r="E94" s="16">
        <v>1000</v>
      </c>
      <c r="F94" s="16">
        <v>1000</v>
      </c>
      <c r="G94" s="16">
        <v>1422</v>
      </c>
      <c r="H94" s="14" t="s">
        <v>121</v>
      </c>
      <c r="I94" s="9" t="s">
        <v>49</v>
      </c>
      <c r="J94" s="9" t="s">
        <v>154</v>
      </c>
      <c r="K94" s="9" t="s">
        <v>17</v>
      </c>
      <c r="L94" s="9" t="s">
        <v>47</v>
      </c>
      <c r="M94" s="14" t="s">
        <v>17</v>
      </c>
    </row>
    <row r="95" spans="1:13" x14ac:dyDescent="0.4">
      <c r="A95" s="9">
        <v>79</v>
      </c>
      <c r="C95" s="14">
        <v>129</v>
      </c>
      <c r="D95" s="9" t="s">
        <v>155</v>
      </c>
      <c r="E95" s="60">
        <v>1</v>
      </c>
      <c r="F95" s="16"/>
      <c r="G95" s="36">
        <v>520</v>
      </c>
      <c r="H95" s="14" t="s">
        <v>124</v>
      </c>
      <c r="I95" s="9" t="s">
        <v>16</v>
      </c>
      <c r="J95" s="9" t="s">
        <v>156</v>
      </c>
      <c r="K95" s="9" t="s">
        <v>17</v>
      </c>
      <c r="L95" s="9" t="s">
        <v>47</v>
      </c>
      <c r="M95" s="14" t="s">
        <v>17</v>
      </c>
    </row>
    <row r="96" spans="1:13" x14ac:dyDescent="0.4">
      <c r="A96" s="9">
        <v>80</v>
      </c>
      <c r="C96" s="14">
        <v>1</v>
      </c>
      <c r="D96" s="9" t="s">
        <v>157</v>
      </c>
      <c r="E96" s="16">
        <v>300</v>
      </c>
      <c r="F96" s="16">
        <v>300</v>
      </c>
      <c r="G96" s="16">
        <v>332</v>
      </c>
      <c r="H96" s="14" t="s">
        <v>158</v>
      </c>
      <c r="I96" s="9" t="s">
        <v>159</v>
      </c>
      <c r="J96" s="9" t="s">
        <v>77</v>
      </c>
      <c r="K96" s="9" t="s">
        <v>17</v>
      </c>
      <c r="L96" s="9" t="s">
        <v>47</v>
      </c>
      <c r="M96" s="14" t="s">
        <v>17</v>
      </c>
    </row>
    <row r="97" spans="1:13" s="61" customFormat="1" x14ac:dyDescent="0.4">
      <c r="A97" s="9">
        <v>81</v>
      </c>
      <c r="B97" s="58"/>
      <c r="C97" s="59">
        <v>1</v>
      </c>
      <c r="D97" s="57" t="s">
        <v>160</v>
      </c>
      <c r="E97" s="60"/>
      <c r="F97" s="60"/>
      <c r="G97" s="60" t="s">
        <v>161</v>
      </c>
      <c r="H97" s="59" t="s">
        <v>162</v>
      </c>
      <c r="I97" s="57" t="s">
        <v>35</v>
      </c>
      <c r="J97" s="57" t="s">
        <v>163</v>
      </c>
      <c r="K97" s="57" t="s">
        <v>17</v>
      </c>
      <c r="L97" s="57" t="s">
        <v>47</v>
      </c>
      <c r="M97" s="59" t="s">
        <v>17</v>
      </c>
    </row>
    <row r="98" spans="1:13" x14ac:dyDescent="0.4">
      <c r="A98" s="9">
        <v>82</v>
      </c>
      <c r="C98" s="14">
        <v>4</v>
      </c>
      <c r="D98" s="9" t="s">
        <v>164</v>
      </c>
      <c r="E98" s="16">
        <v>60</v>
      </c>
      <c r="F98" s="16">
        <v>60</v>
      </c>
      <c r="G98" s="16">
        <v>248.8</v>
      </c>
      <c r="H98" s="14" t="s">
        <v>165</v>
      </c>
      <c r="I98" s="9" t="s">
        <v>16</v>
      </c>
      <c r="J98" s="9" t="s">
        <v>60</v>
      </c>
      <c r="K98" s="9" t="s">
        <v>17</v>
      </c>
      <c r="L98" s="9" t="s">
        <v>47</v>
      </c>
      <c r="M98" s="14" t="s">
        <v>17</v>
      </c>
    </row>
    <row r="99" spans="1:13" x14ac:dyDescent="0.4">
      <c r="A99" s="9">
        <v>83</v>
      </c>
      <c r="C99" s="14">
        <v>2</v>
      </c>
      <c r="D99" s="9" t="s">
        <v>166</v>
      </c>
      <c r="E99" s="16">
        <v>200</v>
      </c>
      <c r="F99" s="16">
        <v>200</v>
      </c>
      <c r="G99" s="16">
        <v>97.78</v>
      </c>
      <c r="H99" s="14" t="s">
        <v>165</v>
      </c>
      <c r="I99" s="9" t="s">
        <v>16</v>
      </c>
      <c r="J99" s="9" t="s">
        <v>60</v>
      </c>
      <c r="K99" s="9" t="s">
        <v>17</v>
      </c>
      <c r="L99" s="9" t="s">
        <v>47</v>
      </c>
      <c r="M99" s="14" t="s">
        <v>17</v>
      </c>
    </row>
    <row r="100" spans="1:13" x14ac:dyDescent="0.4">
      <c r="A100" s="9">
        <v>84</v>
      </c>
      <c r="C100" s="14">
        <v>1</v>
      </c>
      <c r="D100" s="9" t="s">
        <v>167</v>
      </c>
      <c r="E100" s="16">
        <v>200</v>
      </c>
      <c r="F100" s="16">
        <v>200</v>
      </c>
      <c r="G100" s="16">
        <v>48.89</v>
      </c>
      <c r="H100" s="14" t="s">
        <v>117</v>
      </c>
      <c r="I100" s="9" t="s">
        <v>16</v>
      </c>
      <c r="J100" s="9" t="s">
        <v>60</v>
      </c>
      <c r="K100" s="9" t="s">
        <v>17</v>
      </c>
      <c r="L100" s="9" t="s">
        <v>47</v>
      </c>
      <c r="M100" s="14" t="s">
        <v>17</v>
      </c>
    </row>
    <row r="101" spans="1:13" x14ac:dyDescent="0.4">
      <c r="A101" s="9">
        <v>85</v>
      </c>
      <c r="B101" s="10">
        <v>2022</v>
      </c>
      <c r="C101" s="14">
        <v>1</v>
      </c>
      <c r="D101" s="9" t="s">
        <v>168</v>
      </c>
      <c r="E101" s="16">
        <v>700</v>
      </c>
      <c r="F101" s="16">
        <v>700</v>
      </c>
      <c r="G101" s="16">
        <v>1197</v>
      </c>
      <c r="H101" s="14" t="s">
        <v>117</v>
      </c>
      <c r="I101" s="9" t="s">
        <v>16</v>
      </c>
      <c r="J101" s="9" t="s">
        <v>60</v>
      </c>
      <c r="K101" s="9" t="s">
        <v>17</v>
      </c>
      <c r="L101" s="9" t="s">
        <v>47</v>
      </c>
      <c r="M101" s="14" t="s">
        <v>17</v>
      </c>
    </row>
    <row r="102" spans="1:13" x14ac:dyDescent="0.4">
      <c r="A102" s="9">
        <v>86</v>
      </c>
      <c r="B102" s="10">
        <v>2022</v>
      </c>
      <c r="C102" s="14">
        <v>1</v>
      </c>
      <c r="D102" s="9" t="s">
        <v>169</v>
      </c>
      <c r="E102" s="16">
        <v>200</v>
      </c>
      <c r="F102" s="16">
        <v>200</v>
      </c>
      <c r="G102" s="16">
        <v>320</v>
      </c>
      <c r="H102" s="14" t="s">
        <v>117</v>
      </c>
      <c r="I102" s="9" t="s">
        <v>16</v>
      </c>
      <c r="J102" s="9" t="s">
        <v>60</v>
      </c>
      <c r="K102" s="9" t="s">
        <v>17</v>
      </c>
      <c r="L102" s="9" t="s">
        <v>47</v>
      </c>
      <c r="M102" s="14" t="s">
        <v>17</v>
      </c>
    </row>
    <row r="103" spans="1:13" x14ac:dyDescent="0.4">
      <c r="A103" s="9">
        <v>87</v>
      </c>
      <c r="B103" s="10">
        <v>2022</v>
      </c>
      <c r="C103" s="14">
        <v>1</v>
      </c>
      <c r="D103" s="9" t="s">
        <v>170</v>
      </c>
      <c r="E103" s="16">
        <v>70</v>
      </c>
      <c r="F103" s="16">
        <v>70</v>
      </c>
      <c r="G103" s="16">
        <v>175</v>
      </c>
      <c r="H103" s="14" t="s">
        <v>117</v>
      </c>
      <c r="I103" s="9" t="s">
        <v>16</v>
      </c>
      <c r="J103" s="9" t="s">
        <v>60</v>
      </c>
      <c r="K103" s="9" t="s">
        <v>17</v>
      </c>
      <c r="L103" s="9" t="s">
        <v>47</v>
      </c>
      <c r="M103" s="14" t="s">
        <v>17</v>
      </c>
    </row>
    <row r="104" spans="1:13" x14ac:dyDescent="0.4">
      <c r="A104" s="9">
        <v>88</v>
      </c>
      <c r="C104" s="14">
        <v>1</v>
      </c>
      <c r="D104" s="9" t="s">
        <v>171</v>
      </c>
      <c r="E104" s="16">
        <v>3665.4</v>
      </c>
      <c r="F104" s="16">
        <v>3665.4</v>
      </c>
      <c r="G104" s="16">
        <v>3665.4</v>
      </c>
      <c r="H104" s="14" t="s">
        <v>120</v>
      </c>
      <c r="I104" s="9" t="s">
        <v>172</v>
      </c>
      <c r="J104" s="9" t="s">
        <v>60</v>
      </c>
      <c r="K104" s="9" t="s">
        <v>17</v>
      </c>
      <c r="L104" s="9" t="s">
        <v>47</v>
      </c>
      <c r="M104" s="14" t="s">
        <v>17</v>
      </c>
    </row>
    <row r="105" spans="1:13" x14ac:dyDescent="0.4">
      <c r="A105" s="9">
        <v>89</v>
      </c>
      <c r="C105" s="14">
        <v>1</v>
      </c>
      <c r="D105" s="9" t="s">
        <v>173</v>
      </c>
      <c r="E105" s="16">
        <v>697</v>
      </c>
      <c r="F105" s="16">
        <v>697</v>
      </c>
      <c r="G105" s="16">
        <v>697</v>
      </c>
      <c r="H105" s="14" t="s">
        <v>120</v>
      </c>
      <c r="I105" s="9" t="s">
        <v>172</v>
      </c>
      <c r="J105" s="9" t="s">
        <v>60</v>
      </c>
      <c r="K105" s="9" t="s">
        <v>17</v>
      </c>
      <c r="L105" s="9" t="s">
        <v>47</v>
      </c>
      <c r="M105" s="14" t="s">
        <v>17</v>
      </c>
    </row>
    <row r="106" spans="1:13" x14ac:dyDescent="0.4">
      <c r="A106" s="9">
        <v>90</v>
      </c>
      <c r="C106" s="14">
        <v>1</v>
      </c>
      <c r="D106" s="9" t="s">
        <v>174</v>
      </c>
      <c r="E106" s="16">
        <v>4770.3500000000004</v>
      </c>
      <c r="F106" s="16">
        <v>4770.3500000000004</v>
      </c>
      <c r="G106" s="16">
        <v>4770.3500000000004</v>
      </c>
      <c r="H106" s="14" t="s">
        <v>120</v>
      </c>
      <c r="I106" s="9" t="s">
        <v>35</v>
      </c>
      <c r="J106" s="9" t="s">
        <v>51</v>
      </c>
      <c r="K106" s="9" t="s">
        <v>17</v>
      </c>
      <c r="L106" s="9" t="s">
        <v>47</v>
      </c>
      <c r="M106" s="14" t="s">
        <v>17</v>
      </c>
    </row>
    <row r="107" spans="1:13" s="47" customFormat="1" x14ac:dyDescent="0.4">
      <c r="A107" s="9">
        <v>91</v>
      </c>
      <c r="B107" s="48"/>
      <c r="C107" s="25">
        <v>1</v>
      </c>
      <c r="D107" s="44" t="s">
        <v>175</v>
      </c>
      <c r="E107" s="46">
        <v>1026.03</v>
      </c>
      <c r="F107" s="46">
        <v>1026.03</v>
      </c>
      <c r="G107" s="46">
        <v>1026.03</v>
      </c>
      <c r="H107" s="14" t="s">
        <v>120</v>
      </c>
      <c r="I107" s="44" t="s">
        <v>16</v>
      </c>
      <c r="J107" s="44" t="s">
        <v>51</v>
      </c>
      <c r="K107" s="44" t="s">
        <v>17</v>
      </c>
      <c r="L107" s="44" t="s">
        <v>47</v>
      </c>
      <c r="M107" s="25" t="s">
        <v>17</v>
      </c>
    </row>
    <row r="108" spans="1:13" x14ac:dyDescent="0.4">
      <c r="A108" s="9">
        <v>92</v>
      </c>
      <c r="C108" s="14">
        <v>1</v>
      </c>
      <c r="D108" s="9" t="s">
        <v>176</v>
      </c>
      <c r="E108" s="16">
        <v>2109.4499999999998</v>
      </c>
      <c r="F108" s="36">
        <v>2109.4499999999998</v>
      </c>
      <c r="G108" s="54">
        <v>2109.4499999999998</v>
      </c>
    </row>
    <row r="109" spans="1:13" x14ac:dyDescent="0.4">
      <c r="A109" s="9">
        <v>93</v>
      </c>
      <c r="C109" s="14">
        <v>4</v>
      </c>
      <c r="D109" s="9" t="s">
        <v>177</v>
      </c>
      <c r="E109" s="60">
        <v>1553</v>
      </c>
      <c r="F109" s="36">
        <v>1800</v>
      </c>
      <c r="G109" s="54">
        <v>1800</v>
      </c>
      <c r="H109" s="14" t="s">
        <v>165</v>
      </c>
      <c r="I109" s="9" t="s">
        <v>16</v>
      </c>
      <c r="J109" s="9" t="s">
        <v>51</v>
      </c>
      <c r="K109" s="9" t="s">
        <v>17</v>
      </c>
      <c r="L109" s="9" t="s">
        <v>178</v>
      </c>
      <c r="M109" s="1" t="s">
        <v>17</v>
      </c>
    </row>
    <row r="110" spans="1:13" x14ac:dyDescent="0.4">
      <c r="A110" s="9">
        <v>94</v>
      </c>
      <c r="C110" s="14">
        <v>1</v>
      </c>
      <c r="D110" s="9" t="s">
        <v>179</v>
      </c>
      <c r="E110" s="60">
        <v>414.93</v>
      </c>
      <c r="F110" s="36">
        <v>130</v>
      </c>
      <c r="G110" s="54">
        <v>130</v>
      </c>
    </row>
    <row r="111" spans="1:13" x14ac:dyDescent="0.4">
      <c r="A111" s="9">
        <v>95</v>
      </c>
      <c r="B111" s="10">
        <v>2022</v>
      </c>
      <c r="C111" s="14">
        <v>1</v>
      </c>
      <c r="D111" s="9" t="s">
        <v>180</v>
      </c>
      <c r="E111" s="16">
        <v>1</v>
      </c>
      <c r="F111" s="36"/>
      <c r="G111" s="54"/>
    </row>
    <row r="112" spans="1:13" x14ac:dyDescent="0.4">
      <c r="A112" s="9">
        <v>96</v>
      </c>
      <c r="B112" s="10">
        <v>2022</v>
      </c>
      <c r="C112" s="14">
        <v>2</v>
      </c>
      <c r="D112" s="9" t="s">
        <v>181</v>
      </c>
      <c r="E112" s="16">
        <v>1</v>
      </c>
      <c r="F112" s="36"/>
      <c r="G112" s="54"/>
    </row>
    <row r="113" spans="1:13" x14ac:dyDescent="0.4">
      <c r="A113" s="9">
        <v>97</v>
      </c>
      <c r="B113" s="10">
        <v>2022</v>
      </c>
      <c r="C113" s="14">
        <v>2</v>
      </c>
      <c r="D113" s="9" t="s">
        <v>182</v>
      </c>
      <c r="E113" s="16">
        <v>2040</v>
      </c>
      <c r="F113" s="36">
        <v>2040</v>
      </c>
      <c r="G113" s="54"/>
    </row>
    <row r="114" spans="1:13" x14ac:dyDescent="0.4">
      <c r="E114" s="16"/>
      <c r="F114" s="36"/>
      <c r="G114" s="54"/>
    </row>
    <row r="115" spans="1:13" ht="16" thickBot="1" x14ac:dyDescent="0.45">
      <c r="D115" s="12" t="s">
        <v>42</v>
      </c>
      <c r="E115" s="37">
        <f>SUM(E93:E114)</f>
        <v>22677.64</v>
      </c>
      <c r="F115" s="37">
        <f>SUM(F93:F114)</f>
        <v>22636.71</v>
      </c>
      <c r="G115" s="37">
        <f>SUM(G93:G114)</f>
        <v>22407.200000000001</v>
      </c>
    </row>
    <row r="116" spans="1:13" ht="16" thickTop="1" x14ac:dyDescent="0.4"/>
    <row r="117" spans="1:13" x14ac:dyDescent="0.4">
      <c r="D117" s="12"/>
      <c r="E117" s="16"/>
      <c r="F117" s="16"/>
      <c r="G117" s="16"/>
    </row>
    <row r="118" spans="1:13" x14ac:dyDescent="0.4">
      <c r="A118" s="9">
        <v>98</v>
      </c>
      <c r="C118" s="14">
        <v>3</v>
      </c>
      <c r="D118" s="9" t="s">
        <v>183</v>
      </c>
      <c r="E118" s="16">
        <v>249.99</v>
      </c>
      <c r="F118" s="36">
        <v>249.99</v>
      </c>
      <c r="G118" s="16">
        <v>499.98</v>
      </c>
      <c r="I118" s="9" t="s">
        <v>35</v>
      </c>
      <c r="J118" s="9" t="s">
        <v>56</v>
      </c>
      <c r="K118" s="9" t="s">
        <v>17</v>
      </c>
      <c r="L118" s="9" t="s">
        <v>184</v>
      </c>
      <c r="M118" s="14" t="s">
        <v>17</v>
      </c>
    </row>
    <row r="119" spans="1:13" x14ac:dyDescent="0.4">
      <c r="A119" s="9">
        <v>99</v>
      </c>
      <c r="C119" s="14">
        <v>1</v>
      </c>
      <c r="D119" s="9" t="s">
        <v>185</v>
      </c>
      <c r="E119" s="60">
        <v>100</v>
      </c>
      <c r="G119" s="16">
        <v>299.99</v>
      </c>
      <c r="I119" s="9" t="s">
        <v>16</v>
      </c>
      <c r="J119" s="10" t="s">
        <v>186</v>
      </c>
      <c r="K119" s="9" t="s">
        <v>17</v>
      </c>
      <c r="L119" s="9" t="s">
        <v>187</v>
      </c>
      <c r="M119" s="14" t="s">
        <v>17</v>
      </c>
    </row>
    <row r="120" spans="1:13" x14ac:dyDescent="0.4">
      <c r="A120" s="9">
        <v>100</v>
      </c>
      <c r="B120" s="10">
        <v>2022</v>
      </c>
      <c r="C120" s="14">
        <v>1</v>
      </c>
      <c r="D120" s="9" t="s">
        <v>188</v>
      </c>
      <c r="E120" s="16">
        <v>479.98</v>
      </c>
      <c r="F120" s="36">
        <v>480</v>
      </c>
      <c r="G120" s="16"/>
      <c r="J120" s="10"/>
      <c r="M120" s="14"/>
    </row>
    <row r="121" spans="1:13" x14ac:dyDescent="0.4">
      <c r="A121" s="9">
        <v>101</v>
      </c>
      <c r="B121" s="10">
        <v>2021</v>
      </c>
      <c r="C121" s="38">
        <v>0.2</v>
      </c>
      <c r="D121" s="9" t="s">
        <v>189</v>
      </c>
      <c r="E121" s="16">
        <v>1800</v>
      </c>
      <c r="F121" s="16">
        <v>3000</v>
      </c>
      <c r="G121" s="16">
        <v>3000</v>
      </c>
      <c r="I121" s="9" t="s">
        <v>35</v>
      </c>
      <c r="J121" s="9" t="s">
        <v>56</v>
      </c>
      <c r="K121" s="9" t="s">
        <v>190</v>
      </c>
      <c r="L121" s="9" t="s">
        <v>191</v>
      </c>
      <c r="M121" s="14" t="s">
        <v>192</v>
      </c>
    </row>
    <row r="122" spans="1:13" ht="16" thickBot="1" x14ac:dyDescent="0.45">
      <c r="C122" s="38"/>
      <c r="D122" s="12" t="s">
        <v>42</v>
      </c>
      <c r="E122" s="39">
        <f>SUM(E118:E121)</f>
        <v>2629.9700000000003</v>
      </c>
      <c r="F122" s="39">
        <f>SUM(F118:F121)</f>
        <v>3729.99</v>
      </c>
      <c r="G122" s="39">
        <f>SUM(G118:G121)</f>
        <v>3799.9700000000003</v>
      </c>
      <c r="M122" s="14"/>
    </row>
    <row r="123" spans="1:13" ht="16" thickTop="1" x14ac:dyDescent="0.4">
      <c r="C123" s="38"/>
      <c r="E123" s="16"/>
      <c r="F123" s="29"/>
      <c r="G123" s="16"/>
      <c r="M123" s="14"/>
    </row>
    <row r="124" spans="1:13" x14ac:dyDescent="0.4">
      <c r="D124" s="12" t="s">
        <v>193</v>
      </c>
      <c r="E124" s="16"/>
      <c r="F124" s="16"/>
      <c r="G124" s="16"/>
    </row>
    <row r="125" spans="1:13" x14ac:dyDescent="0.4">
      <c r="A125" s="9">
        <v>102</v>
      </c>
      <c r="B125" s="10">
        <v>2018</v>
      </c>
      <c r="C125" s="14">
        <v>1</v>
      </c>
      <c r="D125" s="9" t="s">
        <v>194</v>
      </c>
      <c r="E125" s="16">
        <v>89</v>
      </c>
      <c r="F125" s="16">
        <v>89</v>
      </c>
      <c r="G125" s="16">
        <v>89</v>
      </c>
      <c r="I125" s="9" t="s">
        <v>172</v>
      </c>
      <c r="M125" s="14" t="s">
        <v>195</v>
      </c>
    </row>
    <row r="126" spans="1:13" x14ac:dyDescent="0.4">
      <c r="A126" s="9">
        <v>103</v>
      </c>
      <c r="B126" s="10">
        <v>2021</v>
      </c>
      <c r="C126" s="14">
        <v>1</v>
      </c>
      <c r="D126" s="9" t="s">
        <v>196</v>
      </c>
      <c r="E126" s="16">
        <v>64.989999999999995</v>
      </c>
      <c r="F126" s="16">
        <v>64.989999999999995</v>
      </c>
      <c r="G126" s="16">
        <v>65</v>
      </c>
      <c r="I126" s="9" t="s">
        <v>172</v>
      </c>
      <c r="M126" s="14"/>
    </row>
    <row r="127" spans="1:13" x14ac:dyDescent="0.4">
      <c r="A127" s="9">
        <v>104</v>
      </c>
      <c r="D127" s="9" t="s">
        <v>197</v>
      </c>
      <c r="E127" s="16">
        <v>672.99</v>
      </c>
      <c r="F127" s="16">
        <v>672.99</v>
      </c>
      <c r="G127" s="16">
        <v>672.99</v>
      </c>
      <c r="I127" s="9" t="s">
        <v>198</v>
      </c>
      <c r="M127" s="14"/>
    </row>
    <row r="128" spans="1:13" ht="16" thickBot="1" x14ac:dyDescent="0.45">
      <c r="D128" s="12" t="s">
        <v>42</v>
      </c>
      <c r="E128" s="39">
        <f>SUM(E125:E127)</f>
        <v>826.98</v>
      </c>
      <c r="F128" s="39">
        <f>SUM(F125:F127)</f>
        <v>826.98</v>
      </c>
      <c r="G128" s="39">
        <f>SUM(G125:G127)</f>
        <v>826.99</v>
      </c>
    </row>
    <row r="129" spans="1:12" ht="16" thickTop="1" x14ac:dyDescent="0.4">
      <c r="A129" s="1"/>
      <c r="B129" s="40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x14ac:dyDescent="0.4">
      <c r="A130" s="1"/>
      <c r="B130" s="40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6" thickBot="1" x14ac:dyDescent="0.45">
      <c r="A131" s="1"/>
      <c r="B131" s="40"/>
      <c r="C131" s="1"/>
      <c r="D131" s="41" t="s">
        <v>199</v>
      </c>
      <c r="E131" s="42">
        <f>SUM(E16+E30+E60+E90+E115+E122+E128)</f>
        <v>211373.71000000002</v>
      </c>
      <c r="F131" s="42">
        <f>SUM(F16+F30+F60+F90+F115+F122+F128)</f>
        <v>215881.24</v>
      </c>
      <c r="G131" s="42">
        <f>SUM(G16+G30+G60+G90+G115+G122+G128)</f>
        <v>165517.71</v>
      </c>
      <c r="H131" s="1"/>
      <c r="I131" s="1"/>
      <c r="J131" s="1"/>
      <c r="K131" s="1"/>
      <c r="L131" s="1"/>
    </row>
    <row r="132" spans="1:12" ht="16" thickTop="1" x14ac:dyDescent="0.4"/>
    <row r="135" spans="1:12" x14ac:dyDescent="0.4">
      <c r="A135" s="1"/>
      <c r="B135" s="40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7" spans="1:12" x14ac:dyDescent="0.4">
      <c r="E137" s="36"/>
    </row>
    <row r="140" spans="1:12" x14ac:dyDescent="0.4">
      <c r="E140" s="43"/>
    </row>
  </sheetData>
  <printOptions horizontalCentered="1" verticalCentered="1" gridLines="1"/>
  <pageMargins left="0.23622047244094491" right="0.23622047244094491" top="0.74803149606299213" bottom="0.74803149606299213" header="0.31496062992125984" footer="0.31496062992125984"/>
  <pageSetup paperSize="9" scale="48" orientation="landscape" r:id="rId1"/>
  <headerFooter>
    <oddHeader>&amp;C&amp;"Palatino Linotype,Regular"&amp;16LAVANT PARISH COUNCIL ASSET REGISTER  2022-2023</oddHeader>
  </headerFooter>
  <rowBreaks count="2" manualBreakCount="2">
    <brk id="60" max="12" man="1"/>
    <brk id="116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20B9FA8815147AD7F6CF0D199DD54" ma:contentTypeVersion="13" ma:contentTypeDescription="Create a new document." ma:contentTypeScope="" ma:versionID="065c64d15f1b4279fc2f4a50cd1d15cb">
  <xsd:schema xmlns:xsd="http://www.w3.org/2001/XMLSchema" xmlns:xs="http://www.w3.org/2001/XMLSchema" xmlns:p="http://schemas.microsoft.com/office/2006/metadata/properties" xmlns:ns2="8b6897e6-3acb-4cde-8a80-592b7b0eceed" xmlns:ns3="92551204-e090-4e43-a728-0b2a1cf29cb3" targetNamespace="http://schemas.microsoft.com/office/2006/metadata/properties" ma:root="true" ma:fieldsID="dc24b1d49920160c7c896f1215a0fa05" ns2:_="" ns3:_="">
    <xsd:import namespace="8b6897e6-3acb-4cde-8a80-592b7b0eceed"/>
    <xsd:import namespace="92551204-e090-4e43-a728-0b2a1cf29c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6897e6-3acb-4cde-8a80-592b7b0ece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338a141c-ef6c-4e32-8f42-0ad2af2ed58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551204-e090-4e43-a728-0b2a1cf29cb3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285edf40-60d3-4643-8ae3-756959f0dedd}" ma:internalName="TaxCatchAll" ma:showField="CatchAllData" ma:web="92551204-e090-4e43-a728-0b2a1cf29c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2551204-e090-4e43-a728-0b2a1cf29cb3" xsi:nil="true"/>
    <lcf76f155ced4ddcb4097134ff3c332f xmlns="8b6897e6-3acb-4cde-8a80-592b7b0eceed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632057-CE94-4073-A593-4702CA2EBC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6897e6-3acb-4cde-8a80-592b7b0eceed"/>
    <ds:schemaRef ds:uri="92551204-e090-4e43-a728-0b2a1cf29c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59F124-1DA2-4ABD-A340-90AEBBC03864}">
  <ds:schemaRefs>
    <ds:schemaRef ds:uri="http://schemas.microsoft.com/office/2006/metadata/properties"/>
    <ds:schemaRef ds:uri="http://schemas.microsoft.com/office/infopath/2007/PartnerControls"/>
    <ds:schemaRef ds:uri="92551204-e090-4e43-a728-0b2a1cf29cb3"/>
    <ds:schemaRef ds:uri="8b6897e6-3acb-4cde-8a80-592b7b0eceed"/>
  </ds:schemaRefs>
</ds:datastoreItem>
</file>

<file path=customXml/itemProps3.xml><?xml version="1.0" encoding="utf-8"?>
<ds:datastoreItem xmlns:ds="http://schemas.openxmlformats.org/officeDocument/2006/customXml" ds:itemID="{67DEEE55-CAB1-4C78-8DB0-58982708329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Martin</dc:creator>
  <cp:keywords/>
  <dc:description/>
  <cp:lastModifiedBy>Andy Beams</cp:lastModifiedBy>
  <cp:revision/>
  <cp:lastPrinted>2023-03-18T11:50:42Z</cp:lastPrinted>
  <dcterms:created xsi:type="dcterms:W3CDTF">2017-04-08T12:33:17Z</dcterms:created>
  <dcterms:modified xsi:type="dcterms:W3CDTF">2023-04-26T07:41:27Z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0x01010063A20B9FA8815147AD7F6CF0D199DD54</vt:lpwstr>
  </property>
  <property fmtid="{D5CDD505-2E9C-101B-9397-08002B2CF9AE}" pid="3" name="MediaServiceImageTags">
    <vt:lpwstr/>
  </property>
</Properties>
</file>